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/>
  <c r="I8"/>
  <c r="K7"/>
  <c r="I7"/>
  <c r="K6"/>
  <c r="I6"/>
  <c r="K5"/>
  <c r="I5"/>
  <c r="K4"/>
  <c r="I4"/>
  <c r="K3"/>
  <c r="I3"/>
</calcChain>
</file>

<file path=xl/sharedStrings.xml><?xml version="1.0" encoding="utf-8"?>
<sst xmlns="http://schemas.openxmlformats.org/spreadsheetml/2006/main" count="117" uniqueCount="62">
  <si>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</si>
  <si>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</si>
  <si>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</si>
  <si>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</si>
  <si>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</si>
  <si>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</si>
  <si>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</si>
  <si>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</si>
  <si>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</si>
  <si>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</si>
  <si>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</si>
  <si>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</si>
  <si>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</si>
  <si>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</si>
  <si>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</si>
  <si>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</si>
  <si>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</si>
  <si>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</si>
  <si>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</si>
  <si>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</si>
  <si>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14KYG</t>
  </si>
  <si>
    <t>3.5g</t>
  </si>
  <si>
    <t>.51CT</t>
  </si>
  <si>
    <t>PRINCESS,ROUND</t>
  </si>
  <si>
    <t>INVISIBLE,PRONG</t>
  </si>
  <si>
    <t>HW=0.31'' 8.10MM</t>
  </si>
  <si>
    <t>BW=0.10'' 2.58MM</t>
  </si>
  <si>
    <t>R=0.24'' 6.17MM</t>
  </si>
  <si>
    <t>2.4g</t>
  </si>
  <si>
    <t>10KYG</t>
  </si>
  <si>
    <t>.33CT</t>
  </si>
  <si>
    <t>ROUND</t>
  </si>
  <si>
    <t>PRONG</t>
  </si>
  <si>
    <t>HW=0.35'' 8.91MM</t>
  </si>
  <si>
    <t>BW=0.14'' 3.61MM</t>
  </si>
  <si>
    <t>R=0.23'' 5.86MM</t>
  </si>
  <si>
    <t>.49CT</t>
  </si>
  <si>
    <t>HW=0.23'' 6.09MM</t>
  </si>
  <si>
    <t>BW=0.22'' 5.79MM</t>
  </si>
  <si>
    <t>R=0.23'' 6.07MM</t>
  </si>
  <si>
    <t>3.2g</t>
  </si>
  <si>
    <t>.37CT</t>
  </si>
  <si>
    <t>BAGUETTE,PRINCESS,ROUND</t>
  </si>
  <si>
    <t>CHANNEL,INVISIBLE,PRONG</t>
  </si>
  <si>
    <t>HW=0.22'' 5.59MM</t>
  </si>
  <si>
    <t>BW=0.24'' 6.33MM</t>
  </si>
  <si>
    <t>R=0.21'' 5.50MM</t>
  </si>
  <si>
    <t>2g</t>
  </si>
  <si>
    <t>HW=0.34'' 8.75MM</t>
  </si>
  <si>
    <t>BW=0.09'' 2.49MM</t>
  </si>
  <si>
    <t>R=0.19'' 5.07MM</t>
  </si>
  <si>
    <t>2.5g</t>
  </si>
  <si>
    <t>HL=0.35'' 9.12MM-HW=0.31'' 7.99MM</t>
  </si>
  <si>
    <t>BW=0.13'' 3.45MM</t>
  </si>
  <si>
    <t>R=0.23'' 6.02MM</t>
  </si>
  <si>
    <t>4.9g</t>
  </si>
  <si>
    <t>14KRG</t>
  </si>
  <si>
    <t>1.01CT</t>
  </si>
  <si>
    <t>HL=0.45'' 11.61MM-HW=0.50'' 12.78MM-HALOL=0.56'' 14.35MM</t>
  </si>
  <si>
    <t>BW=0.15'' 3.80MM</t>
  </si>
  <si>
    <t>R=0.27'' 6.89MM</t>
  </si>
  <si>
    <t>cost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</si>
</sst>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A8" sqref="A8:XFD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/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>
        <v>7</v>
      </c>
      <c r="C2" s="3">
        <v>60127</v>
      </c>
      <c r="D2" s="30" t="s">
        <v>21</v>
      </c>
      <c r="E2" s="3" t="s">
        <v>20</v>
      </c>
      <c r="F2" s="30" t="s">
        <v>22</v>
      </c>
      <c r="G2" s="30" t="s">
        <v>23</v>
      </c>
      <c r="H2" s="30" t="s">
        <v>24</v>
      </c>
      <c r="I2" s="35">
        <v>415.65</v>
      </c>
      <c r="J2" s="40" t="s">
        <v>61</v>
      </c>
      <c r="K2" s="40">
        <v>2445</v>
      </c>
      <c r="L2" s="40" t="s">
        <v>25</v>
      </c>
      <c r="M2" s="40" t="s">
        <v>26</v>
      </c>
      <c r="N2" s="44" t="s">
        <v>27</v>
      </c>
    </row>
    <row r="3" spans="1:14" ht="15" customHeight="1">
      <c r="A3" s="48">
        <v>2</v>
      </c>
      <c r="B3" s="25">
        <v>7</v>
      </c>
      <c r="C3" s="2">
        <v>59312</v>
      </c>
      <c r="D3" s="31" t="s">
        <v>28</v>
      </c>
      <c r="E3" s="2" t="s">
        <v>29</v>
      </c>
      <c r="F3" s="31" t="s">
        <v>30</v>
      </c>
      <c r="G3" s="31" t="s">
        <v>31</v>
      </c>
      <c r="H3" s="31" t="s">
        <v>32</v>
      </c>
      <c r="I3" s="36">
        <f>269*0.85</f>
        <v>228.65</v>
      </c>
      <c r="J3" s="40" t="s">
        <v>61</v>
      </c>
      <c r="K3" s="41">
        <f>269*5</f>
        <v>1345</v>
      </c>
      <c r="L3" s="41" t="s">
        <v>33</v>
      </c>
      <c r="M3" s="41" t="s">
        <v>34</v>
      </c>
      <c r="N3" s="45" t="s">
        <v>35</v>
      </c>
    </row>
    <row r="4" spans="1:14" ht="15" customHeight="1">
      <c r="A4" s="48">
        <v>3</v>
      </c>
      <c r="B4" s="25">
        <v>7</v>
      </c>
      <c r="C4" s="2">
        <v>54697</v>
      </c>
      <c r="D4" s="31" t="s">
        <v>21</v>
      </c>
      <c r="E4" s="2" t="s">
        <v>20</v>
      </c>
      <c r="F4" s="31" t="s">
        <v>36</v>
      </c>
      <c r="G4" s="31" t="s">
        <v>23</v>
      </c>
      <c r="H4" s="31" t="s">
        <v>24</v>
      </c>
      <c r="I4" s="36">
        <f>399*0.85</f>
        <v>339.15</v>
      </c>
      <c r="J4" s="40" t="s">
        <v>61</v>
      </c>
      <c r="K4" s="41">
        <f>399*5</f>
        <v>1995</v>
      </c>
      <c r="L4" s="41" t="s">
        <v>37</v>
      </c>
      <c r="M4" s="41" t="s">
        <v>38</v>
      </c>
      <c r="N4" s="45" t="s">
        <v>39</v>
      </c>
    </row>
    <row r="5" spans="1:14" ht="15" customHeight="1">
      <c r="A5" s="48">
        <v>4</v>
      </c>
      <c r="B5" s="25">
        <v>7</v>
      </c>
      <c r="C5" s="2">
        <v>60508</v>
      </c>
      <c r="D5" s="31" t="s">
        <v>40</v>
      </c>
      <c r="E5" s="2" t="s">
        <v>20</v>
      </c>
      <c r="F5" s="31" t="s">
        <v>41</v>
      </c>
      <c r="G5" s="31" t="s">
        <v>42</v>
      </c>
      <c r="H5" s="31" t="s">
        <v>43</v>
      </c>
      <c r="I5" s="36">
        <f>319*0.85</f>
        <v>271.14999999999998</v>
      </c>
      <c r="J5" s="40" t="s">
        <v>61</v>
      </c>
      <c r="K5" s="41">
        <f>319*5</f>
        <v>1595</v>
      </c>
      <c r="L5" s="41" t="s">
        <v>44</v>
      </c>
      <c r="M5" s="41" t="s">
        <v>45</v>
      </c>
      <c r="N5" s="45" t="s">
        <v>46</v>
      </c>
    </row>
    <row r="6" spans="1:14" ht="15" customHeight="1">
      <c r="A6" s="48">
        <v>5</v>
      </c>
      <c r="B6" s="25">
        <v>7</v>
      </c>
      <c r="C6" s="2">
        <v>59421</v>
      </c>
      <c r="D6" s="31" t="s">
        <v>47</v>
      </c>
      <c r="E6" s="2" t="s">
        <v>29</v>
      </c>
      <c r="F6" s="31" t="s">
        <v>30</v>
      </c>
      <c r="G6" s="31" t="s">
        <v>31</v>
      </c>
      <c r="H6" s="31" t="s">
        <v>32</v>
      </c>
      <c r="I6" s="36">
        <f>259*0.85</f>
        <v>220.15</v>
      </c>
      <c r="J6" s="40" t="s">
        <v>61</v>
      </c>
      <c r="K6" s="41">
        <f>259*5</f>
        <v>1295</v>
      </c>
      <c r="L6" s="41" t="s">
        <v>48</v>
      </c>
      <c r="M6" s="41" t="s">
        <v>49</v>
      </c>
      <c r="N6" s="45" t="s">
        <v>50</v>
      </c>
    </row>
    <row r="7" spans="1:14" ht="15" customHeight="1">
      <c r="A7" s="48">
        <v>6</v>
      </c>
      <c r="B7" s="25">
        <v>7</v>
      </c>
      <c r="C7" s="2">
        <v>61102</v>
      </c>
      <c r="D7" s="31" t="s">
        <v>51</v>
      </c>
      <c r="E7" s="2" t="s">
        <v>20</v>
      </c>
      <c r="F7" s="31" t="s">
        <v>30</v>
      </c>
      <c r="G7" s="31" t="s">
        <v>31</v>
      </c>
      <c r="H7" s="31" t="s">
        <v>32</v>
      </c>
      <c r="I7" s="36">
        <f>309*0.85</f>
        <v>262.64999999999998</v>
      </c>
      <c r="J7" s="40" t="s">
        <v>61</v>
      </c>
      <c r="K7" s="41">
        <f>309*5</f>
        <v>1545</v>
      </c>
      <c r="L7" s="41" t="s">
        <v>52</v>
      </c>
      <c r="M7" s="41" t="s">
        <v>53</v>
      </c>
      <c r="N7" s="45" t="s">
        <v>54</v>
      </c>
    </row>
    <row r="8" spans="1:14" ht="15" customHeight="1">
      <c r="A8" s="48">
        <v>7</v>
      </c>
      <c r="B8" s="25">
        <v>7</v>
      </c>
      <c r="C8" s="2">
        <v>50256</v>
      </c>
      <c r="D8" s="31" t="s">
        <v>55</v>
      </c>
      <c r="E8" s="2" t="s">
        <v>56</v>
      </c>
      <c r="F8" s="31" t="s">
        <v>57</v>
      </c>
      <c r="G8" s="31" t="s">
        <v>31</v>
      </c>
      <c r="H8" s="31" t="s">
        <v>32</v>
      </c>
      <c r="I8" s="36">
        <f>1019*0.85</f>
        <v>866.15</v>
      </c>
      <c r="J8" s="40" t="s">
        <v>61</v>
      </c>
      <c r="K8" s="41">
        <f>1019*5</f>
        <v>5095</v>
      </c>
      <c r="L8" s="41" t="s">
        <v>58</v>
      </c>
      <c r="M8" s="41" t="s">
        <v>59</v>
      </c>
      <c r="N8" s="45" t="s">
        <v>60</v>
      </c>
    </row>
    <row r="9" spans="1:14" ht="15" customHeight="1">
      <c r="A9" s="48"/>
      <c r="B9" s="26"/>
      <c r="C9" s="2"/>
      <c r="D9" s="31"/>
      <c r="E9" s="2"/>
      <c r="F9" s="31"/>
      <c r="G9" s="31"/>
      <c r="H9" s="31"/>
      <c r="I9" s="36"/>
      <c r="J9" s="41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2"/>
      <c r="F10" s="31"/>
      <c r="G10" s="31"/>
      <c r="H10" s="31"/>
      <c r="I10" s="36"/>
      <c r="J10" s="41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2014-06-26T16:11:17Z</dcterms:modified>
</cp:coreProperties>
</file>