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autoCompressPictures="0" defaultThemeVersion="124226"/>
  <bookViews>
    <workbookView xWindow="480" yWindow="60" windowWidth="20730" windowHeight="11760"/>
  </bookViews>
  <sheets>
    <sheet name="rings" sheetId="1" r:id="rId1"/>
    <sheet name="earrings" sheetId="2" r:id="rId2"/>
    <sheet name="pendants" sheetId="3" r:id="rId3"/>
    <sheet name="bracelet-chain" sheetId="4" r:id="rId4"/>
  </sheets>
  <calcPr calcId="125725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12" i="1"/>
  <c r="I12"/>
  <c r="K11"/>
  <c r="I11"/>
  <c r="K10"/>
  <c r="I10"/>
  <c r="K9"/>
  <c r="I9"/>
  <c r="K8"/>
  <c r="I8"/>
  <c r="K7"/>
  <c r="I7"/>
  <c r="K6"/>
  <c r="I6"/>
  <c r="K5"/>
  <c r="I5"/>
  <c r="K4"/>
  <c r="I4"/>
  <c r="K3"/>
  <c r="I3"/>
  <c r="K2"/>
  <c r="I2"/>
</calcChain>
</file>

<file path=xl/sharedStrings.xml><?xml version="1.0" encoding="utf-8"?>
<sst xmlns="http://schemas.openxmlformats.org/spreadsheetml/2006/main" count="153" uniqueCount="77">
  <si>
    <t>No.</t>
  </si>
  <si>
    <t>Barcode 2</t>
  </si>
  <si>
    <t>Gram Weight</t>
  </si>
  <si>
    <t>Metal Type</t>
  </si>
  <si>
    <t>Vendor</t>
  </si>
  <si>
    <t xml:space="preserve">1) </t>
  </si>
  <si>
    <t>Barcode 1</t>
  </si>
  <si>
    <t>Gnd Price</t>
  </si>
  <si>
    <t>Total Carat Weight (TCW)</t>
  </si>
  <si>
    <t>Stone Shape</t>
  </si>
  <si>
    <t>Stone Setting</t>
  </si>
  <si>
    <t>Retail Price</t>
  </si>
  <si>
    <t>Head Length &amp; Width</t>
  </si>
  <si>
    <t>Ladies/Mens Band Width</t>
  </si>
  <si>
    <t>Raise</t>
  </si>
  <si>
    <t>BACK</t>
  </si>
  <si>
    <t>Length/Width</t>
  </si>
  <si>
    <t>Thickness</t>
  </si>
  <si>
    <t>Length</t>
  </si>
  <si>
    <t>Width</t>
  </si>
  <si>
    <t>3.6g</t>
  </si>
  <si>
    <t>.49CT</t>
  </si>
  <si>
    <t>14KWG</t>
  </si>
  <si>
    <t>PRINCESS,ROUND</t>
  </si>
  <si>
    <t>INVISIBLE,PRONG</t>
  </si>
  <si>
    <t>cost</t>
  </si>
  <si>
    <t>HW=0.0.23'' 6.08MM</t>
  </si>
  <si>
    <t>BW=0.22'' 5.78MM</t>
  </si>
  <si>
    <t>R=0.22'' 5.82MM</t>
  </si>
  <si>
    <t>2.3g</t>
  </si>
  <si>
    <t>10KWG</t>
  </si>
  <si>
    <t>.25CT</t>
  </si>
  <si>
    <t>ROUND</t>
  </si>
  <si>
    <t>PRONG</t>
  </si>
  <si>
    <t>HW=0.38'' 9.73MM</t>
  </si>
  <si>
    <t>BW=0.17'' 4.39MM</t>
  </si>
  <si>
    <t>R=0.23'' 5.97MM</t>
  </si>
  <si>
    <t>4.9g</t>
  </si>
  <si>
    <t>.80CT</t>
  </si>
  <si>
    <t>HW=0.27'' 7.11MM-HALOW=0.38'' 9.75MM</t>
  </si>
  <si>
    <t>BW=0.22'' 5.62MM</t>
  </si>
  <si>
    <t>R=0.25'' 6.58MM</t>
  </si>
  <si>
    <t>2.5g</t>
  </si>
  <si>
    <t>HW=0.17'' 4.50MM-HALOW=0.32'' 8.15MM</t>
  </si>
  <si>
    <t>BW=0.16'' 4.22MM</t>
  </si>
  <si>
    <t>R=0.18'' 4.75MM</t>
  </si>
  <si>
    <t>.60CT</t>
  </si>
  <si>
    <t>HW=0.22'' 5.59MM-HALOW=0.34'' 8.83MM</t>
  </si>
  <si>
    <t>BW=0.12'' 3.22MM</t>
  </si>
  <si>
    <t>R=0.22'' 5.67MM</t>
  </si>
  <si>
    <t>2.9g</t>
  </si>
  <si>
    <t>.50CT</t>
  </si>
  <si>
    <t>CHANNEL,PRONG</t>
  </si>
  <si>
    <t>CNTRW=0.23'' 6.03MM-SIDEW=0.17'' 4.45MM</t>
  </si>
  <si>
    <t>BW=0.09'' 2.40MM</t>
  </si>
  <si>
    <t>R=0.21'' 5.40MM</t>
  </si>
  <si>
    <t>HW=0.21'' 5.53MM-HALOW=0.34'' 8.73MM</t>
  </si>
  <si>
    <t>BW=0.14'' 3.66MM</t>
  </si>
  <si>
    <t>R=0.22'' 5.60MM</t>
  </si>
  <si>
    <t>3.2g</t>
  </si>
  <si>
    <t>14KTT</t>
  </si>
  <si>
    <t>CNTRSW=0.11'' 2.99MM-HALOW=0.28'' 7.36MM</t>
  </si>
  <si>
    <t>BW=0.10'' 2.63MM</t>
  </si>
  <si>
    <t>R=0.28'' 7.18MM</t>
  </si>
  <si>
    <t>2.7g</t>
  </si>
  <si>
    <t>10KTT</t>
  </si>
  <si>
    <t>HW=0.17'' 4.42MM-HALOW=0.38'' 9.74MM</t>
  </si>
  <si>
    <t>BW=0.18'' 4.73MM</t>
  </si>
  <si>
    <t>R=0.24'' 6.14MM</t>
  </si>
  <si>
    <t>2.6g</t>
  </si>
  <si>
    <t>.33CT</t>
  </si>
  <si>
    <t>HW=0.15'' 3.83MM-HALOW=0.35'' 9MM</t>
  </si>
  <si>
    <t>BW=0.14'' 3.79MM</t>
  </si>
  <si>
    <t>R=0.23'' 5.91MM</t>
  </si>
  <si>
    <t>HW=0.13'' 3.46MM-HALOW=0.33'' 8.48MM</t>
  </si>
  <si>
    <t>BW=0.13'' 3.52MM</t>
  </si>
  <si>
    <t>R=0.22'' 5.77MM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</si>
</sst>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ck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 style="double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double">
        <color auto="1"/>
      </bottom>
      <diagonal/>
    </border>
    <border>
      <left style="thick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ck">
        <color auto="1"/>
      </top>
      <bottom style="double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ck">
        <color auto="1"/>
      </top>
      <bottom style="double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</borders>
  <cellStyleXfs count="4">
    <xf numFmtId="0" fontId="0" fillId="0" borderId="0"/>
    <xf numFmtId="44" fontId="3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50">
    <xf numFmtId="0" fontId="0" fillId="0" borderId="0" xfId="0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3" xfId="0" applyBorder="1"/>
    <xf numFmtId="0" fontId="0" fillId="0" borderId="1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1" fillId="0" borderId="9" xfId="0" applyFont="1" applyBorder="1" applyAlignment="1">
      <alignment horizontal="center"/>
    </xf>
    <xf numFmtId="0" fontId="0" fillId="0" borderId="5" xfId="0" applyBorder="1" applyAlignment="1">
      <alignment horizontal="center"/>
    </xf>
    <xf numFmtId="44" fontId="1" fillId="0" borderId="6" xfId="1" applyFont="1" applyBorder="1" applyAlignment="1">
      <alignment horizontal="center"/>
    </xf>
    <xf numFmtId="44" fontId="0" fillId="0" borderId="4" xfId="1" applyFont="1" applyBorder="1" applyAlignment="1">
      <alignment horizontal="center"/>
    </xf>
    <xf numFmtId="44" fontId="0" fillId="0" borderId="2" xfId="1" applyFont="1" applyBorder="1" applyAlignment="1">
      <alignment horizontal="center"/>
    </xf>
    <xf numFmtId="44" fontId="0" fillId="0" borderId="8" xfId="1" applyFont="1" applyBorder="1" applyAlignment="1">
      <alignment horizontal="center"/>
    </xf>
    <xf numFmtId="44" fontId="1" fillId="0" borderId="13" xfId="1" applyFont="1" applyBorder="1" applyAlignment="1">
      <alignment horizontal="center"/>
    </xf>
    <xf numFmtId="44" fontId="0" fillId="0" borderId="14" xfId="1" applyFont="1" applyBorder="1" applyAlignment="1">
      <alignment horizontal="center"/>
    </xf>
    <xf numFmtId="44" fontId="0" fillId="0" borderId="15" xfId="1" applyFont="1" applyBorder="1" applyAlignment="1">
      <alignment horizontal="center"/>
    </xf>
    <xf numFmtId="44" fontId="0" fillId="0" borderId="16" xfId="1" applyFont="1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44" fontId="1" fillId="0" borderId="6" xfId="1" applyFont="1" applyBorder="1" applyAlignment="1">
      <alignment horizontal="center" vertical="center"/>
    </xf>
    <xf numFmtId="44" fontId="0" fillId="0" borderId="4" xfId="1" applyFont="1" applyBorder="1" applyAlignment="1">
      <alignment horizontal="center" vertical="center"/>
    </xf>
    <xf numFmtId="44" fontId="0" fillId="0" borderId="2" xfId="1" applyFont="1" applyBorder="1" applyAlignment="1">
      <alignment horizontal="center" vertical="center"/>
    </xf>
    <xf numFmtId="44" fontId="0" fillId="0" borderId="8" xfId="1" applyFont="1" applyBorder="1" applyAlignment="1">
      <alignment horizontal="center" vertical="center"/>
    </xf>
    <xf numFmtId="44" fontId="0" fillId="0" borderId="0" xfId="1" applyFont="1" applyAlignment="1">
      <alignment horizontal="center" vertical="center"/>
    </xf>
    <xf numFmtId="44" fontId="1" fillId="0" borderId="13" xfId="1" applyFont="1" applyBorder="1" applyAlignment="1">
      <alignment horizontal="center" vertical="center"/>
    </xf>
    <xf numFmtId="44" fontId="0" fillId="0" borderId="14" xfId="1" applyFont="1" applyBorder="1" applyAlignment="1">
      <alignment horizontal="center" vertical="center"/>
    </xf>
    <xf numFmtId="44" fontId="0" fillId="0" borderId="15" xfId="1" applyFont="1" applyBorder="1" applyAlignment="1">
      <alignment horizontal="center" vertical="center"/>
    </xf>
    <xf numFmtId="44" fontId="0" fillId="0" borderId="16" xfId="1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</cellXfs>
  <cellStyles count="4">
    <cellStyle name="Currency" xfId="1" builtinId="4"/>
    <cellStyle name="Followed Hyperlink" xfId="3" builtinId="9" hidden="1"/>
    <cellStyle name="Hyperlink" xfId="2" builtinId="8" hidden="1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31"/>
  <sheetViews>
    <sheetView tabSelected="1" workbookViewId="0">
      <selection activeCell="C13" sqref="C13"/>
    </sheetView>
  </sheetViews>
  <sheetFormatPr defaultColWidth="8.85546875" defaultRowHeight="19.5" customHeight="1"/>
  <cols>
    <col min="1" max="1" width="5.42578125" style="28" customWidth="1"/>
    <col min="2" max="2" width="8" style="28" customWidth="1"/>
    <col min="3" max="3" width="15.42578125" style="1" customWidth="1"/>
    <col min="4" max="4" width="12.42578125" style="28" customWidth="1"/>
    <col min="5" max="5" width="12.42578125" style="1" customWidth="1"/>
    <col min="6" max="6" width="14.5703125" style="28" customWidth="1"/>
    <col min="7" max="8" width="21.28515625" style="28" customWidth="1"/>
    <col min="9" max="11" width="15" style="38" customWidth="1"/>
    <col min="12" max="12" width="21" style="38" customWidth="1"/>
    <col min="13" max="13" width="25" style="38" customWidth="1"/>
    <col min="14" max="14" width="17.42578125" style="28" bestFit="1" customWidth="1"/>
  </cols>
  <sheetData>
    <row r="1" spans="1:14" ht="19.5" customHeight="1" thickTop="1" thickBot="1">
      <c r="A1" s="23" t="s">
        <v>0</v>
      </c>
      <c r="B1" s="24" t="s">
        <v>4</v>
      </c>
      <c r="C1" s="5" t="s">
        <v>6</v>
      </c>
      <c r="D1" s="29" t="s">
        <v>2</v>
      </c>
      <c r="E1" s="5" t="s">
        <v>3</v>
      </c>
      <c r="F1" s="29" t="s">
        <v>8</v>
      </c>
      <c r="G1" s="29" t="s">
        <v>9</v>
      </c>
      <c r="H1" s="29" t="s">
        <v>10</v>
      </c>
      <c r="I1" s="34" t="s">
        <v>7</v>
      </c>
      <c r="J1" s="39"/>
      <c r="K1" s="39" t="s">
        <v>11</v>
      </c>
      <c r="L1" s="39" t="s">
        <v>12</v>
      </c>
      <c r="M1" s="39" t="s">
        <v>13</v>
      </c>
      <c r="N1" s="43" t="s">
        <v>14</v>
      </c>
    </row>
    <row r="2" spans="1:14" ht="19.5" customHeight="1" thickTop="1">
      <c r="A2" s="47">
        <v>1</v>
      </c>
      <c r="B2" s="25">
        <v>7</v>
      </c>
      <c r="C2" s="3">
        <v>54698</v>
      </c>
      <c r="D2" s="30" t="s">
        <v>20</v>
      </c>
      <c r="E2" s="3" t="s">
        <v>22</v>
      </c>
      <c r="F2" s="30" t="s">
        <v>21</v>
      </c>
      <c r="G2" s="30" t="s">
        <v>23</v>
      </c>
      <c r="H2" s="30" t="s">
        <v>24</v>
      </c>
      <c r="I2" s="35">
        <f>399*0.85</f>
        <v>339.15</v>
      </c>
      <c r="J2" s="40" t="s">
        <v>25</v>
      </c>
      <c r="K2" s="40">
        <f>399*5</f>
        <v>1995</v>
      </c>
      <c r="L2" s="40" t="s">
        <v>26</v>
      </c>
      <c r="M2" s="40" t="s">
        <v>27</v>
      </c>
      <c r="N2" s="44" t="s">
        <v>28</v>
      </c>
    </row>
    <row r="3" spans="1:14" ht="15" customHeight="1">
      <c r="A3" s="48">
        <v>2</v>
      </c>
      <c r="B3" s="25">
        <v>7</v>
      </c>
      <c r="C3" s="2">
        <v>59309</v>
      </c>
      <c r="D3" s="31" t="s">
        <v>29</v>
      </c>
      <c r="E3" s="2" t="s">
        <v>30</v>
      </c>
      <c r="F3" s="31" t="s">
        <v>31</v>
      </c>
      <c r="G3" s="31" t="s">
        <v>32</v>
      </c>
      <c r="H3" s="31" t="s">
        <v>33</v>
      </c>
      <c r="I3" s="36">
        <f>229*0.85</f>
        <v>194.65</v>
      </c>
      <c r="J3" s="40" t="s">
        <v>25</v>
      </c>
      <c r="K3" s="41">
        <f>229*5</f>
        <v>1145</v>
      </c>
      <c r="L3" s="41" t="s">
        <v>34</v>
      </c>
      <c r="M3" s="41" t="s">
        <v>35</v>
      </c>
      <c r="N3" s="45" t="s">
        <v>36</v>
      </c>
    </row>
    <row r="4" spans="1:14" ht="15" customHeight="1">
      <c r="A4" s="48">
        <v>3</v>
      </c>
      <c r="B4" s="25">
        <v>7</v>
      </c>
      <c r="C4" s="2">
        <v>57647</v>
      </c>
      <c r="D4" s="31" t="s">
        <v>37</v>
      </c>
      <c r="E4" s="2" t="s">
        <v>22</v>
      </c>
      <c r="F4" s="31" t="s">
        <v>38</v>
      </c>
      <c r="G4" s="31" t="s">
        <v>32</v>
      </c>
      <c r="H4" s="31" t="s">
        <v>33</v>
      </c>
      <c r="I4" s="36">
        <f>549*0.85</f>
        <v>466.65</v>
      </c>
      <c r="J4" s="40" t="s">
        <v>25</v>
      </c>
      <c r="K4" s="41">
        <f>549*5</f>
        <v>2745</v>
      </c>
      <c r="L4" s="41" t="s">
        <v>39</v>
      </c>
      <c r="M4" s="41" t="s">
        <v>40</v>
      </c>
      <c r="N4" s="45" t="s">
        <v>41</v>
      </c>
    </row>
    <row r="5" spans="1:14" ht="15" customHeight="1">
      <c r="A5" s="48">
        <v>4</v>
      </c>
      <c r="B5" s="25">
        <v>7</v>
      </c>
      <c r="C5" s="2">
        <v>59450</v>
      </c>
      <c r="D5" s="31" t="s">
        <v>42</v>
      </c>
      <c r="E5" s="2" t="s">
        <v>30</v>
      </c>
      <c r="F5" s="31" t="s">
        <v>31</v>
      </c>
      <c r="G5" s="31" t="s">
        <v>32</v>
      </c>
      <c r="H5" s="31" t="s">
        <v>33</v>
      </c>
      <c r="I5" s="36">
        <f>209*0.85</f>
        <v>177.65</v>
      </c>
      <c r="J5" s="40" t="s">
        <v>25</v>
      </c>
      <c r="K5" s="41">
        <f>209*5</f>
        <v>1045</v>
      </c>
      <c r="L5" s="41" t="s">
        <v>43</v>
      </c>
      <c r="M5" s="41" t="s">
        <v>44</v>
      </c>
      <c r="N5" s="45" t="s">
        <v>45</v>
      </c>
    </row>
    <row r="6" spans="1:14" ht="15" customHeight="1">
      <c r="A6" s="48">
        <v>5</v>
      </c>
      <c r="B6" s="25">
        <v>7</v>
      </c>
      <c r="C6" s="2">
        <v>59358</v>
      </c>
      <c r="D6" s="31" t="s">
        <v>29</v>
      </c>
      <c r="E6" s="2" t="s">
        <v>30</v>
      </c>
      <c r="F6" s="31" t="s">
        <v>46</v>
      </c>
      <c r="G6" s="31" t="s">
        <v>32</v>
      </c>
      <c r="H6" s="31" t="s">
        <v>33</v>
      </c>
      <c r="I6" s="36">
        <f>499*0.85</f>
        <v>424.15</v>
      </c>
      <c r="J6" s="40" t="s">
        <v>25</v>
      </c>
      <c r="K6" s="41">
        <f>499*5</f>
        <v>2495</v>
      </c>
      <c r="L6" s="41" t="s">
        <v>47</v>
      </c>
      <c r="M6" s="41" t="s">
        <v>48</v>
      </c>
      <c r="N6" s="45" t="s">
        <v>49</v>
      </c>
    </row>
    <row r="7" spans="1:14" ht="15" customHeight="1">
      <c r="A7" s="48">
        <v>6</v>
      </c>
      <c r="B7" s="25">
        <v>7</v>
      </c>
      <c r="C7" s="2">
        <v>53451</v>
      </c>
      <c r="D7" s="31" t="s">
        <v>50</v>
      </c>
      <c r="E7" s="2" t="s">
        <v>22</v>
      </c>
      <c r="F7" s="31" t="s">
        <v>51</v>
      </c>
      <c r="G7" s="31" t="s">
        <v>32</v>
      </c>
      <c r="H7" s="31" t="s">
        <v>52</v>
      </c>
      <c r="I7" s="36">
        <f>469*0.85</f>
        <v>398.65</v>
      </c>
      <c r="J7" s="40" t="s">
        <v>25</v>
      </c>
      <c r="K7" s="41">
        <f>469*5</f>
        <v>2345</v>
      </c>
      <c r="L7" s="41" t="s">
        <v>53</v>
      </c>
      <c r="M7" s="41" t="s">
        <v>54</v>
      </c>
      <c r="N7" s="45" t="s">
        <v>55</v>
      </c>
    </row>
    <row r="8" spans="1:14" ht="15" customHeight="1">
      <c r="A8" s="48">
        <v>7</v>
      </c>
      <c r="B8" s="25">
        <v>7</v>
      </c>
      <c r="C8" s="2">
        <v>59354</v>
      </c>
      <c r="D8" s="31" t="s">
        <v>29</v>
      </c>
      <c r="E8" s="2" t="s">
        <v>30</v>
      </c>
      <c r="F8" s="31" t="s">
        <v>46</v>
      </c>
      <c r="G8" s="31" t="s">
        <v>32</v>
      </c>
      <c r="H8" s="31" t="s">
        <v>33</v>
      </c>
      <c r="I8" s="36">
        <f>499*0.85</f>
        <v>424.15</v>
      </c>
      <c r="J8" s="40" t="s">
        <v>25</v>
      </c>
      <c r="K8" s="41">
        <f>499*5</f>
        <v>2495</v>
      </c>
      <c r="L8" s="41" t="s">
        <v>56</v>
      </c>
      <c r="M8" s="41" t="s">
        <v>57</v>
      </c>
      <c r="N8" s="45" t="s">
        <v>58</v>
      </c>
    </row>
    <row r="9" spans="1:14" ht="15" customHeight="1">
      <c r="A9" s="48">
        <v>8</v>
      </c>
      <c r="B9" s="25">
        <v>7</v>
      </c>
      <c r="C9" s="2">
        <v>59018</v>
      </c>
      <c r="D9" s="31" t="s">
        <v>59</v>
      </c>
      <c r="E9" s="2" t="s">
        <v>60</v>
      </c>
      <c r="F9" s="31" t="s">
        <v>51</v>
      </c>
      <c r="G9" s="31" t="s">
        <v>32</v>
      </c>
      <c r="H9" s="31" t="s">
        <v>33</v>
      </c>
      <c r="I9" s="36">
        <f>489*0.85</f>
        <v>415.65</v>
      </c>
      <c r="J9" s="40" t="s">
        <v>25</v>
      </c>
      <c r="K9" s="41">
        <f>489*5</f>
        <v>2445</v>
      </c>
      <c r="L9" s="41" t="s">
        <v>61</v>
      </c>
      <c r="M9" s="41" t="s">
        <v>62</v>
      </c>
      <c r="N9" s="45" t="s">
        <v>63</v>
      </c>
    </row>
    <row r="10" spans="1:14" ht="15" customHeight="1">
      <c r="A10" s="48">
        <v>9</v>
      </c>
      <c r="B10" s="25">
        <v>7</v>
      </c>
      <c r="C10" s="2">
        <v>60111</v>
      </c>
      <c r="D10" s="31" t="s">
        <v>64</v>
      </c>
      <c r="E10" s="2" t="s">
        <v>65</v>
      </c>
      <c r="F10" s="31" t="s">
        <v>31</v>
      </c>
      <c r="G10" s="31" t="s">
        <v>32</v>
      </c>
      <c r="H10" s="31" t="s">
        <v>33</v>
      </c>
      <c r="I10" s="36">
        <f>229*0.85</f>
        <v>194.65</v>
      </c>
      <c r="J10" s="40" t="s">
        <v>25</v>
      </c>
      <c r="K10" s="41">
        <f>229*5</f>
        <v>1145</v>
      </c>
      <c r="L10" s="41" t="s">
        <v>66</v>
      </c>
      <c r="M10" s="41" t="s">
        <v>67</v>
      </c>
      <c r="N10" s="45" t="s">
        <v>68</v>
      </c>
    </row>
    <row r="11" spans="1:14" ht="15" customHeight="1">
      <c r="A11" s="48">
        <v>10</v>
      </c>
      <c r="B11" s="25">
        <v>7</v>
      </c>
      <c r="C11" s="2">
        <v>60112</v>
      </c>
      <c r="D11" s="31" t="s">
        <v>69</v>
      </c>
      <c r="E11" s="2" t="s">
        <v>65</v>
      </c>
      <c r="F11" s="31" t="s">
        <v>70</v>
      </c>
      <c r="G11" s="31" t="s">
        <v>32</v>
      </c>
      <c r="H11" s="31" t="s">
        <v>33</v>
      </c>
      <c r="I11" s="36">
        <f>269*0.85</f>
        <v>228.65</v>
      </c>
      <c r="J11" s="40" t="s">
        <v>25</v>
      </c>
      <c r="K11" s="41">
        <f>269*5</f>
        <v>1345</v>
      </c>
      <c r="L11" s="41" t="s">
        <v>71</v>
      </c>
      <c r="M11" s="41" t="s">
        <v>72</v>
      </c>
      <c r="N11" s="45" t="s">
        <v>73</v>
      </c>
    </row>
    <row r="12" spans="1:14" ht="15" customHeight="1">
      <c r="A12" s="48">
        <v>11</v>
      </c>
      <c r="B12" s="25">
        <v>7</v>
      </c>
      <c r="C12" s="2">
        <v>60225</v>
      </c>
      <c r="D12" s="31" t="s">
        <v>29</v>
      </c>
      <c r="E12" s="2" t="s">
        <v>65</v>
      </c>
      <c r="F12" s="31" t="s">
        <v>70</v>
      </c>
      <c r="G12" s="31" t="s">
        <v>32</v>
      </c>
      <c r="H12" s="31" t="s">
        <v>33</v>
      </c>
      <c r="I12" s="36">
        <f>269*0.85</f>
        <v>228.65</v>
      </c>
      <c r="J12" s="40" t="s">
        <v>25</v>
      </c>
      <c r="K12" s="41">
        <f>269*5</f>
        <v>1345</v>
      </c>
      <c r="L12" s="41" t="s">
        <v>74</v>
      </c>
      <c r="M12" s="41" t="s">
        <v>75</v>
      </c>
      <c r="N12" s="45" t="s">
        <v>76</v>
      </c>
    </row>
    <row r="13" spans="1:14" ht="15" customHeight="1">
      <c r="A13" s="48"/>
      <c r="B13" s="26"/>
      <c r="C13" s="2"/>
      <c r="D13" s="31"/>
      <c r="E13" s="2"/>
      <c r="F13" s="31"/>
      <c r="G13" s="31"/>
      <c r="H13" s="31"/>
      <c r="I13" s="36"/>
      <c r="J13" s="41"/>
      <c r="K13" s="41"/>
      <c r="L13" s="41"/>
      <c r="M13" s="41"/>
      <c r="N13" s="45"/>
    </row>
    <row r="14" spans="1:14" ht="15" customHeight="1">
      <c r="A14" s="48"/>
      <c r="B14" s="26"/>
      <c r="C14" s="2"/>
      <c r="D14" s="31"/>
      <c r="E14" s="2"/>
      <c r="F14" s="31"/>
      <c r="G14" s="31"/>
      <c r="H14" s="31"/>
      <c r="I14" s="36"/>
      <c r="J14" s="41"/>
      <c r="K14" s="41"/>
      <c r="L14" s="41"/>
      <c r="M14" s="41"/>
      <c r="N14" s="45"/>
    </row>
    <row r="15" spans="1:14" ht="15" customHeight="1">
      <c r="A15" s="48"/>
      <c r="B15" s="26"/>
      <c r="C15" s="2"/>
      <c r="D15" s="31"/>
      <c r="E15" s="2"/>
      <c r="F15" s="31"/>
      <c r="G15" s="31"/>
      <c r="H15" s="31"/>
      <c r="I15" s="36"/>
      <c r="J15" s="41"/>
      <c r="K15" s="41"/>
      <c r="L15" s="41"/>
      <c r="M15" s="41"/>
      <c r="N15" s="45"/>
    </row>
    <row r="16" spans="1:14" ht="15" customHeight="1">
      <c r="A16" s="48"/>
      <c r="B16" s="26"/>
      <c r="C16" s="2"/>
      <c r="D16" s="31"/>
      <c r="E16" s="2"/>
      <c r="F16" s="31"/>
      <c r="G16" s="31"/>
      <c r="H16" s="31"/>
      <c r="I16" s="36"/>
      <c r="J16" s="41"/>
      <c r="K16" s="41"/>
      <c r="L16" s="41"/>
      <c r="M16" s="41"/>
      <c r="N16" s="45"/>
    </row>
    <row r="17" spans="1:14" ht="15" customHeight="1">
      <c r="A17" s="48"/>
      <c r="B17" s="26"/>
      <c r="C17" s="2"/>
      <c r="D17" s="31"/>
      <c r="E17" s="2"/>
      <c r="F17" s="31"/>
      <c r="G17" s="31"/>
      <c r="H17" s="31"/>
      <c r="I17" s="36"/>
      <c r="J17" s="41"/>
      <c r="K17" s="41"/>
      <c r="L17" s="41"/>
      <c r="M17" s="41"/>
      <c r="N17" s="45"/>
    </row>
    <row r="18" spans="1:14" ht="15" customHeight="1">
      <c r="A18" s="48"/>
      <c r="B18" s="26"/>
      <c r="C18" s="2"/>
      <c r="D18" s="31"/>
      <c r="E18" s="2"/>
      <c r="F18" s="31"/>
      <c r="G18" s="31"/>
      <c r="H18" s="31"/>
      <c r="I18" s="36"/>
      <c r="J18" s="41"/>
      <c r="K18" s="41"/>
      <c r="L18" s="41"/>
      <c r="M18" s="41"/>
      <c r="N18" s="45"/>
    </row>
    <row r="19" spans="1:14" ht="15" customHeight="1">
      <c r="A19" s="48"/>
      <c r="B19" s="26"/>
      <c r="C19" s="2"/>
      <c r="D19" s="31"/>
      <c r="E19" s="2"/>
      <c r="F19" s="31"/>
      <c r="G19" s="31"/>
      <c r="H19" s="31"/>
      <c r="I19" s="36"/>
      <c r="J19" s="41"/>
      <c r="K19" s="41"/>
      <c r="L19" s="41"/>
      <c r="M19" s="41"/>
      <c r="N19" s="45"/>
    </row>
    <row r="20" spans="1:14" ht="15" customHeight="1">
      <c r="A20" s="48"/>
      <c r="B20" s="26"/>
      <c r="C20" s="2"/>
      <c r="D20" s="31"/>
      <c r="E20" s="2"/>
      <c r="F20" s="31"/>
      <c r="G20" s="31"/>
      <c r="H20" s="31"/>
      <c r="I20" s="36"/>
      <c r="J20" s="41"/>
      <c r="K20" s="41"/>
      <c r="L20" s="41"/>
      <c r="M20" s="41"/>
      <c r="N20" s="45"/>
    </row>
    <row r="21" spans="1:14" ht="15" customHeight="1">
      <c r="A21" s="48"/>
      <c r="B21" s="26"/>
      <c r="C21" s="2"/>
      <c r="D21" s="31"/>
      <c r="E21" s="2"/>
      <c r="F21" s="31"/>
      <c r="G21" s="31"/>
      <c r="H21" s="31"/>
      <c r="I21" s="36"/>
      <c r="J21" s="41"/>
      <c r="K21" s="41"/>
      <c r="L21" s="41"/>
      <c r="M21" s="41"/>
      <c r="N21" s="45"/>
    </row>
    <row r="22" spans="1:14" ht="15" customHeight="1">
      <c r="A22" s="48"/>
      <c r="B22" s="26"/>
      <c r="C22" s="2"/>
      <c r="D22" s="31"/>
      <c r="E22" s="2"/>
      <c r="F22" s="31"/>
      <c r="G22" s="31"/>
      <c r="H22" s="31"/>
      <c r="I22" s="36"/>
      <c r="J22" s="41"/>
      <c r="K22" s="41"/>
      <c r="L22" s="41"/>
      <c r="M22" s="41"/>
      <c r="N22" s="45"/>
    </row>
    <row r="23" spans="1:14" ht="15" customHeight="1">
      <c r="A23" s="48"/>
      <c r="B23" s="26"/>
      <c r="C23" s="2"/>
      <c r="D23" s="31"/>
      <c r="E23" s="2"/>
      <c r="F23" s="31"/>
      <c r="G23" s="31"/>
      <c r="H23" s="31"/>
      <c r="I23" s="36"/>
      <c r="J23" s="41"/>
      <c r="K23" s="41"/>
      <c r="L23" s="41"/>
      <c r="M23" s="41"/>
      <c r="N23" s="45"/>
    </row>
    <row r="24" spans="1:14" ht="15" customHeight="1">
      <c r="A24" s="48"/>
      <c r="B24" s="26"/>
      <c r="C24" s="2"/>
      <c r="D24" s="31"/>
      <c r="E24" s="2"/>
      <c r="F24" s="31"/>
      <c r="G24" s="31"/>
      <c r="H24" s="31"/>
      <c r="I24" s="36"/>
      <c r="J24" s="41"/>
      <c r="K24" s="41"/>
      <c r="L24" s="41"/>
      <c r="M24" s="41"/>
      <c r="N24" s="45"/>
    </row>
    <row r="25" spans="1:14" ht="15" customHeight="1">
      <c r="A25" s="48"/>
      <c r="B25" s="26"/>
      <c r="C25" s="2"/>
      <c r="D25" s="31"/>
      <c r="E25" s="2"/>
      <c r="F25" s="31"/>
      <c r="G25" s="31"/>
      <c r="H25" s="31"/>
      <c r="I25" s="36"/>
      <c r="J25" s="41"/>
      <c r="K25" s="41"/>
      <c r="L25" s="41"/>
      <c r="M25" s="41"/>
      <c r="N25" s="45"/>
    </row>
    <row r="26" spans="1:14" ht="15" customHeight="1">
      <c r="A26" s="48"/>
      <c r="B26" s="26"/>
      <c r="C26" s="2"/>
      <c r="D26" s="31"/>
      <c r="E26" s="2"/>
      <c r="F26" s="31"/>
      <c r="G26" s="31"/>
      <c r="H26" s="31"/>
      <c r="I26" s="36"/>
      <c r="J26" s="41"/>
      <c r="K26" s="41"/>
      <c r="L26" s="41"/>
      <c r="M26" s="41"/>
      <c r="N26" s="45"/>
    </row>
    <row r="27" spans="1:14" ht="15" customHeight="1">
      <c r="A27" s="48"/>
      <c r="B27" s="26"/>
      <c r="C27" s="2"/>
      <c r="D27" s="31"/>
      <c r="E27" s="2"/>
      <c r="F27" s="31"/>
      <c r="G27" s="31"/>
      <c r="H27" s="31"/>
      <c r="I27" s="36"/>
      <c r="J27" s="41"/>
      <c r="K27" s="41"/>
      <c r="L27" s="41"/>
      <c r="M27" s="41"/>
      <c r="N27" s="45"/>
    </row>
    <row r="28" spans="1:14" ht="15" customHeight="1">
      <c r="A28" s="48"/>
      <c r="B28" s="26"/>
      <c r="C28" s="2"/>
      <c r="D28" s="31"/>
      <c r="E28" s="2"/>
      <c r="F28" s="31"/>
      <c r="G28" s="31"/>
      <c r="H28" s="31"/>
      <c r="I28" s="36"/>
      <c r="J28" s="41"/>
      <c r="K28" s="41"/>
      <c r="L28" s="41"/>
      <c r="M28" s="41"/>
      <c r="N28" s="45"/>
    </row>
    <row r="29" spans="1:14" ht="15" customHeight="1">
      <c r="A29" s="48"/>
      <c r="B29" s="26"/>
      <c r="C29" s="2"/>
      <c r="D29" s="31"/>
      <c r="E29" s="2"/>
      <c r="F29" s="31"/>
      <c r="G29" s="31"/>
      <c r="H29" s="31"/>
      <c r="I29" s="36"/>
      <c r="J29" s="41"/>
      <c r="K29" s="41"/>
      <c r="L29" s="41"/>
      <c r="M29" s="41"/>
      <c r="N29" s="45"/>
    </row>
    <row r="30" spans="1:14" ht="15" customHeight="1">
      <c r="A30" s="48"/>
      <c r="B30" s="26"/>
      <c r="C30" s="2"/>
      <c r="D30" s="31"/>
      <c r="E30" s="2"/>
      <c r="F30" s="31"/>
      <c r="G30" s="31"/>
      <c r="H30" s="31"/>
      <c r="I30" s="36"/>
      <c r="J30" s="41"/>
      <c r="K30" s="41"/>
      <c r="L30" s="41"/>
      <c r="M30" s="41"/>
      <c r="N30" s="45"/>
    </row>
    <row r="31" spans="1:14" ht="15" customHeight="1" thickBot="1">
      <c r="A31" s="49"/>
      <c r="B31" s="27"/>
      <c r="C31" s="9"/>
      <c r="D31" s="32"/>
      <c r="E31" s="9"/>
      <c r="F31" s="32"/>
      <c r="G31" s="32"/>
      <c r="H31" s="32"/>
      <c r="I31" s="37"/>
      <c r="J31" s="42"/>
      <c r="K31" s="42"/>
      <c r="L31" s="42"/>
      <c r="M31" s="42"/>
      <c r="N31" s="46"/>
    </row>
  </sheetData>
  <pageMargins left="0.1" right="0.1" top="0.1" bottom="0.1" header="0" footer="0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N31"/>
  <sheetViews>
    <sheetView workbookViewId="0">
      <selection activeCell="A3" sqref="A3"/>
    </sheetView>
  </sheetViews>
  <sheetFormatPr defaultColWidth="8.85546875" defaultRowHeight="15"/>
  <cols>
    <col min="1" max="1" width="8.85546875" style="28"/>
    <col min="2" max="2" width="12.7109375" style="28" customWidth="1"/>
    <col min="3" max="3" width="13" style="28" customWidth="1"/>
    <col min="4" max="4" width="11.7109375" style="28" customWidth="1"/>
    <col min="5" max="5" width="13" style="28" customWidth="1"/>
    <col min="6" max="6" width="13.5703125" style="28" customWidth="1"/>
    <col min="7" max="7" width="13.28515625" style="28" customWidth="1"/>
    <col min="8" max="8" width="17.42578125" style="28" customWidth="1"/>
    <col min="9" max="9" width="17.5703125" style="28" customWidth="1"/>
    <col min="10" max="11" width="12" style="28" customWidth="1"/>
    <col min="12" max="12" width="14.7109375" style="28" customWidth="1"/>
    <col min="13" max="13" width="10.7109375" style="28" customWidth="1"/>
    <col min="14" max="14" width="8.85546875" style="28"/>
  </cols>
  <sheetData>
    <row r="1" spans="1:14" ht="16.5" thickTop="1" thickBot="1">
      <c r="A1" s="23" t="s">
        <v>0</v>
      </c>
      <c r="B1" s="24" t="s">
        <v>4</v>
      </c>
      <c r="C1" s="29" t="s">
        <v>6</v>
      </c>
      <c r="D1" s="33" t="s">
        <v>1</v>
      </c>
      <c r="E1" s="29" t="s">
        <v>2</v>
      </c>
      <c r="F1" s="29" t="s">
        <v>3</v>
      </c>
      <c r="G1" s="29" t="s">
        <v>8</v>
      </c>
      <c r="H1" s="29" t="s">
        <v>9</v>
      </c>
      <c r="I1" s="29" t="s">
        <v>10</v>
      </c>
      <c r="J1" s="34" t="s">
        <v>7</v>
      </c>
      <c r="K1" s="34" t="s">
        <v>11</v>
      </c>
      <c r="L1" s="39" t="s">
        <v>16</v>
      </c>
      <c r="M1" s="39" t="s">
        <v>17</v>
      </c>
      <c r="N1" s="39" t="s">
        <v>15</v>
      </c>
    </row>
    <row r="2" spans="1:14" ht="15.75" thickTop="1">
      <c r="A2" s="47">
        <v>1</v>
      </c>
      <c r="B2" s="25"/>
      <c r="C2" s="30"/>
      <c r="D2" s="30"/>
      <c r="E2" s="30"/>
      <c r="F2" s="30"/>
      <c r="G2" s="30"/>
      <c r="H2" s="30"/>
      <c r="I2" s="30"/>
      <c r="J2" s="35"/>
      <c r="K2" s="35"/>
      <c r="L2" s="40"/>
      <c r="M2" s="40"/>
      <c r="N2" s="40"/>
    </row>
    <row r="3" spans="1:14">
      <c r="A3" s="48"/>
      <c r="B3" s="26"/>
      <c r="C3" s="31"/>
      <c r="D3" s="31"/>
      <c r="E3" s="31"/>
      <c r="F3" s="31"/>
      <c r="G3" s="31"/>
      <c r="H3" s="31"/>
      <c r="I3" s="31"/>
      <c r="J3" s="36"/>
      <c r="K3" s="35"/>
      <c r="L3" s="41"/>
      <c r="M3" s="41"/>
      <c r="N3" s="41"/>
    </row>
    <row r="4" spans="1:14">
      <c r="A4" s="48"/>
      <c r="B4" s="26"/>
      <c r="C4" s="31"/>
      <c r="D4" s="31"/>
      <c r="E4" s="31"/>
      <c r="F4" s="31"/>
      <c r="G4" s="31"/>
      <c r="H4" s="31"/>
      <c r="I4" s="31"/>
      <c r="J4" s="36"/>
      <c r="K4" s="35"/>
      <c r="L4" s="41"/>
      <c r="M4" s="41"/>
      <c r="N4" s="41"/>
    </row>
    <row r="5" spans="1:14">
      <c r="A5" s="48"/>
      <c r="B5" s="26"/>
      <c r="C5" s="31"/>
      <c r="D5" s="31"/>
      <c r="E5" s="31"/>
      <c r="F5" s="31"/>
      <c r="G5" s="31"/>
      <c r="H5" s="31"/>
      <c r="I5" s="31"/>
      <c r="J5" s="36"/>
      <c r="K5" s="35"/>
      <c r="L5" s="41"/>
      <c r="M5" s="41"/>
      <c r="N5" s="41"/>
    </row>
    <row r="6" spans="1:14">
      <c r="A6" s="48"/>
      <c r="B6" s="26"/>
      <c r="C6" s="31"/>
      <c r="D6" s="31"/>
      <c r="E6" s="31"/>
      <c r="F6" s="31"/>
      <c r="G6" s="31"/>
      <c r="H6" s="31"/>
      <c r="I6" s="31"/>
      <c r="J6" s="36"/>
      <c r="K6" s="35"/>
      <c r="L6" s="41"/>
      <c r="M6" s="41"/>
      <c r="N6" s="41"/>
    </row>
    <row r="7" spans="1:14">
      <c r="A7" s="48"/>
      <c r="B7" s="26"/>
      <c r="C7" s="31"/>
      <c r="D7" s="31"/>
      <c r="E7" s="31"/>
      <c r="F7" s="31"/>
      <c r="G7" s="31"/>
      <c r="H7" s="31"/>
      <c r="I7" s="31"/>
      <c r="J7" s="36"/>
      <c r="K7" s="35"/>
      <c r="L7" s="41"/>
      <c r="M7" s="41"/>
      <c r="N7" s="41"/>
    </row>
    <row r="8" spans="1:14">
      <c r="A8" s="48"/>
      <c r="B8" s="26"/>
      <c r="C8" s="31"/>
      <c r="D8" s="31"/>
      <c r="E8" s="31"/>
      <c r="F8" s="31"/>
      <c r="G8" s="31"/>
      <c r="H8" s="31"/>
      <c r="I8" s="31"/>
      <c r="J8" s="36"/>
      <c r="K8" s="35"/>
      <c r="L8" s="41"/>
      <c r="M8" s="41"/>
      <c r="N8" s="41"/>
    </row>
    <row r="9" spans="1:14">
      <c r="A9" s="48"/>
      <c r="B9" s="26"/>
      <c r="C9" s="31"/>
      <c r="D9" s="31"/>
      <c r="E9" s="31"/>
      <c r="F9" s="31"/>
      <c r="G9" s="31"/>
      <c r="H9" s="31"/>
      <c r="I9" s="31"/>
      <c r="J9" s="36"/>
      <c r="K9" s="35"/>
      <c r="L9" s="41"/>
      <c r="M9" s="41"/>
      <c r="N9" s="41"/>
    </row>
    <row r="10" spans="1:14">
      <c r="A10" s="48"/>
      <c r="B10" s="26"/>
      <c r="C10" s="31"/>
      <c r="D10" s="31"/>
      <c r="E10" s="31"/>
      <c r="F10" s="31"/>
      <c r="G10" s="31"/>
      <c r="H10" s="31"/>
      <c r="I10" s="31"/>
      <c r="J10" s="36"/>
      <c r="K10" s="35"/>
      <c r="L10" s="41"/>
      <c r="M10" s="41"/>
      <c r="N10" s="41"/>
    </row>
    <row r="11" spans="1:14">
      <c r="A11" s="48"/>
      <c r="B11" s="26"/>
      <c r="C11" s="31"/>
      <c r="D11" s="31"/>
      <c r="E11" s="31"/>
      <c r="F11" s="31"/>
      <c r="G11" s="31"/>
      <c r="H11" s="31"/>
      <c r="I11" s="31"/>
      <c r="J11" s="36"/>
      <c r="K11" s="35"/>
      <c r="L11" s="41"/>
      <c r="M11" s="41"/>
      <c r="N11" s="41"/>
    </row>
    <row r="12" spans="1:14">
      <c r="A12" s="48"/>
      <c r="B12" s="26"/>
      <c r="C12" s="31"/>
      <c r="D12" s="31"/>
      <c r="E12" s="31"/>
      <c r="F12" s="31"/>
      <c r="G12" s="31"/>
      <c r="H12" s="31"/>
      <c r="I12" s="31"/>
      <c r="J12" s="36"/>
      <c r="K12" s="35"/>
      <c r="L12" s="41"/>
      <c r="M12" s="41"/>
      <c r="N12" s="41"/>
    </row>
    <row r="13" spans="1:14">
      <c r="A13" s="48"/>
      <c r="B13" s="26"/>
      <c r="C13" s="31"/>
      <c r="D13" s="31"/>
      <c r="E13" s="31"/>
      <c r="F13" s="31"/>
      <c r="G13" s="31"/>
      <c r="H13" s="31"/>
      <c r="I13" s="31"/>
      <c r="J13" s="36"/>
      <c r="K13" s="35"/>
      <c r="L13" s="41"/>
      <c r="M13" s="41"/>
      <c r="N13" s="41"/>
    </row>
    <row r="14" spans="1:14">
      <c r="A14" s="48"/>
      <c r="B14" s="26"/>
      <c r="C14" s="31"/>
      <c r="D14" s="31"/>
      <c r="E14" s="31"/>
      <c r="F14" s="31"/>
      <c r="G14" s="31"/>
      <c r="H14" s="31"/>
      <c r="I14" s="31"/>
      <c r="J14" s="36"/>
      <c r="K14" s="35"/>
      <c r="L14" s="41"/>
      <c r="M14" s="41"/>
      <c r="N14" s="41"/>
    </row>
    <row r="15" spans="1:14">
      <c r="A15" s="48"/>
      <c r="B15" s="26"/>
      <c r="C15" s="31"/>
      <c r="D15" s="31"/>
      <c r="E15" s="31"/>
      <c r="F15" s="31"/>
      <c r="G15" s="31"/>
      <c r="H15" s="31"/>
      <c r="I15" s="31"/>
      <c r="J15" s="36"/>
      <c r="K15" s="35"/>
      <c r="L15" s="41"/>
      <c r="M15" s="41"/>
      <c r="N15" s="41"/>
    </row>
    <row r="16" spans="1:14">
      <c r="A16" s="48"/>
      <c r="B16" s="26"/>
      <c r="C16" s="31"/>
      <c r="D16" s="31"/>
      <c r="E16" s="31"/>
      <c r="F16" s="31"/>
      <c r="G16" s="31"/>
      <c r="H16" s="31"/>
      <c r="I16" s="31"/>
      <c r="J16" s="36"/>
      <c r="K16" s="35"/>
      <c r="L16" s="41"/>
      <c r="M16" s="41"/>
      <c r="N16" s="41"/>
    </row>
    <row r="17" spans="1:14">
      <c r="A17" s="48"/>
      <c r="B17" s="26"/>
      <c r="C17" s="31"/>
      <c r="D17" s="31"/>
      <c r="E17" s="31"/>
      <c r="F17" s="31"/>
      <c r="G17" s="31"/>
      <c r="H17" s="31"/>
      <c r="I17" s="31"/>
      <c r="J17" s="36"/>
      <c r="K17" s="35"/>
      <c r="L17" s="41"/>
      <c r="M17" s="41"/>
      <c r="N17" s="41"/>
    </row>
    <row r="18" spans="1:14">
      <c r="A18" s="48"/>
      <c r="B18" s="26"/>
      <c r="C18" s="31"/>
      <c r="D18" s="31"/>
      <c r="E18" s="31"/>
      <c r="F18" s="31"/>
      <c r="G18" s="31"/>
      <c r="H18" s="31"/>
      <c r="I18" s="31"/>
      <c r="J18" s="36"/>
      <c r="K18" s="35"/>
      <c r="L18" s="41"/>
      <c r="M18" s="41"/>
      <c r="N18" s="41"/>
    </row>
    <row r="19" spans="1:14">
      <c r="A19" s="48"/>
      <c r="B19" s="26"/>
      <c r="C19" s="31"/>
      <c r="D19" s="31"/>
      <c r="E19" s="31"/>
      <c r="F19" s="31"/>
      <c r="G19" s="31"/>
      <c r="H19" s="31"/>
      <c r="I19" s="31"/>
      <c r="J19" s="36"/>
      <c r="K19" s="35"/>
      <c r="L19" s="41"/>
      <c r="M19" s="41"/>
      <c r="N19" s="41"/>
    </row>
    <row r="20" spans="1:14">
      <c r="A20" s="48"/>
      <c r="B20" s="26"/>
      <c r="C20" s="31"/>
      <c r="D20" s="31"/>
      <c r="E20" s="31"/>
      <c r="F20" s="31"/>
      <c r="G20" s="31"/>
      <c r="H20" s="31"/>
      <c r="I20" s="31"/>
      <c r="J20" s="36"/>
      <c r="K20" s="35"/>
      <c r="L20" s="41"/>
      <c r="M20" s="41"/>
      <c r="N20" s="41"/>
    </row>
    <row r="21" spans="1:14">
      <c r="A21" s="48"/>
      <c r="B21" s="26"/>
      <c r="C21" s="31"/>
      <c r="D21" s="31"/>
      <c r="E21" s="31"/>
      <c r="F21" s="31"/>
      <c r="G21" s="31"/>
      <c r="H21" s="31"/>
      <c r="I21" s="31"/>
      <c r="J21" s="36"/>
      <c r="K21" s="35"/>
      <c r="L21" s="41"/>
      <c r="M21" s="41"/>
      <c r="N21" s="41"/>
    </row>
    <row r="22" spans="1:14">
      <c r="A22" s="48"/>
      <c r="B22" s="26"/>
      <c r="C22" s="31"/>
      <c r="D22" s="31"/>
      <c r="E22" s="31"/>
      <c r="F22" s="31"/>
      <c r="G22" s="31"/>
      <c r="H22" s="31"/>
      <c r="I22" s="31"/>
      <c r="J22" s="36"/>
      <c r="K22" s="35"/>
      <c r="L22" s="41"/>
      <c r="M22" s="41"/>
      <c r="N22" s="41"/>
    </row>
    <row r="23" spans="1:14">
      <c r="A23" s="48"/>
      <c r="B23" s="26"/>
      <c r="C23" s="31"/>
      <c r="D23" s="31"/>
      <c r="E23" s="31"/>
      <c r="F23" s="31"/>
      <c r="G23" s="31"/>
      <c r="H23" s="31"/>
      <c r="I23" s="31"/>
      <c r="J23" s="36"/>
      <c r="K23" s="35"/>
      <c r="L23" s="41"/>
      <c r="M23" s="41"/>
      <c r="N23" s="41"/>
    </row>
    <row r="24" spans="1:14">
      <c r="A24" s="48"/>
      <c r="B24" s="26"/>
      <c r="C24" s="31"/>
      <c r="D24" s="31"/>
      <c r="E24" s="31"/>
      <c r="F24" s="31"/>
      <c r="G24" s="31"/>
      <c r="H24" s="31"/>
      <c r="I24" s="31"/>
      <c r="J24" s="36"/>
      <c r="K24" s="35"/>
      <c r="L24" s="41"/>
      <c r="M24" s="41"/>
      <c r="N24" s="41"/>
    </row>
    <row r="25" spans="1:14">
      <c r="A25" s="48"/>
      <c r="B25" s="26"/>
      <c r="C25" s="31"/>
      <c r="D25" s="31"/>
      <c r="E25" s="31"/>
      <c r="F25" s="31"/>
      <c r="G25" s="31"/>
      <c r="H25" s="31"/>
      <c r="I25" s="31"/>
      <c r="J25" s="36"/>
      <c r="K25" s="36"/>
      <c r="L25" s="41"/>
      <c r="M25" s="41"/>
      <c r="N25" s="41"/>
    </row>
    <row r="26" spans="1:14">
      <c r="A26" s="48"/>
      <c r="B26" s="26"/>
      <c r="C26" s="31"/>
      <c r="D26" s="31"/>
      <c r="E26" s="31"/>
      <c r="F26" s="31"/>
      <c r="G26" s="31"/>
      <c r="H26" s="31"/>
      <c r="I26" s="31"/>
      <c r="J26" s="36"/>
      <c r="K26" s="36"/>
      <c r="L26" s="41"/>
      <c r="M26" s="41"/>
      <c r="N26" s="41"/>
    </row>
    <row r="27" spans="1:14">
      <c r="A27" s="48"/>
      <c r="B27" s="26"/>
      <c r="C27" s="31"/>
      <c r="D27" s="31"/>
      <c r="E27" s="31"/>
      <c r="F27" s="31"/>
      <c r="G27" s="31"/>
      <c r="H27" s="31"/>
      <c r="I27" s="31"/>
      <c r="J27" s="36"/>
      <c r="K27" s="36"/>
      <c r="L27" s="41"/>
      <c r="M27" s="41"/>
      <c r="N27" s="41"/>
    </row>
    <row r="28" spans="1:14">
      <c r="A28" s="48"/>
      <c r="B28" s="26"/>
      <c r="C28" s="31"/>
      <c r="D28" s="31"/>
      <c r="E28" s="31"/>
      <c r="F28" s="31"/>
      <c r="G28" s="31"/>
      <c r="H28" s="31"/>
      <c r="I28" s="31"/>
      <c r="J28" s="36"/>
      <c r="K28" s="36"/>
      <c r="L28" s="41"/>
      <c r="M28" s="41"/>
      <c r="N28" s="41"/>
    </row>
    <row r="29" spans="1:14">
      <c r="A29" s="48"/>
      <c r="B29" s="26"/>
      <c r="C29" s="31"/>
      <c r="D29" s="31"/>
      <c r="E29" s="31"/>
      <c r="F29" s="31"/>
      <c r="G29" s="31"/>
      <c r="H29" s="31"/>
      <c r="I29" s="31"/>
      <c r="J29" s="36"/>
      <c r="K29" s="36"/>
      <c r="L29" s="41"/>
      <c r="M29" s="41"/>
      <c r="N29" s="41"/>
    </row>
    <row r="30" spans="1:14">
      <c r="A30" s="48"/>
      <c r="B30" s="26"/>
      <c r="C30" s="31"/>
      <c r="D30" s="31"/>
      <c r="E30" s="31"/>
      <c r="F30" s="31"/>
      <c r="G30" s="31"/>
      <c r="H30" s="31"/>
      <c r="I30" s="31"/>
      <c r="J30" s="36"/>
      <c r="K30" s="36"/>
      <c r="L30" s="41"/>
      <c r="M30" s="41"/>
      <c r="N30" s="41"/>
    </row>
    <row r="31" spans="1:14" ht="15.75" thickBot="1">
      <c r="A31" s="49"/>
      <c r="B31" s="27"/>
      <c r="C31" s="32"/>
      <c r="D31" s="32"/>
      <c r="E31" s="32"/>
      <c r="F31" s="32"/>
      <c r="G31" s="32"/>
      <c r="H31" s="32"/>
      <c r="I31" s="32"/>
      <c r="J31" s="37"/>
      <c r="K31" s="37"/>
      <c r="L31" s="42"/>
      <c r="M31" s="42"/>
      <c r="N31" s="42"/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>
  <dimension ref="A1:M31"/>
  <sheetViews>
    <sheetView workbookViewId="0">
      <selection activeCell="K1" sqref="K1"/>
    </sheetView>
  </sheetViews>
  <sheetFormatPr defaultColWidth="8.85546875" defaultRowHeight="15"/>
  <cols>
    <col min="1" max="1" width="9" style="28" customWidth="1"/>
    <col min="2" max="2" width="8.85546875" style="28"/>
    <col min="3" max="3" width="13.7109375" style="28" customWidth="1"/>
    <col min="4" max="4" width="17.42578125" style="28" customWidth="1"/>
    <col min="5" max="5" width="14.85546875" style="28" customWidth="1"/>
    <col min="6" max="6" width="11.7109375" style="28" customWidth="1"/>
    <col min="7" max="7" width="13.28515625" style="28" customWidth="1"/>
    <col min="8" max="8" width="17.5703125" style="28" customWidth="1"/>
    <col min="9" max="9" width="18" style="28" customWidth="1"/>
    <col min="10" max="11" width="17.5703125" style="28" customWidth="1"/>
    <col min="12" max="12" width="16.5703125" style="28" customWidth="1"/>
    <col min="13" max="13" width="13.42578125" style="28" customWidth="1"/>
  </cols>
  <sheetData>
    <row r="1" spans="1:13" ht="16.5" thickTop="1" thickBot="1">
      <c r="A1" s="23" t="s">
        <v>0</v>
      </c>
      <c r="B1" s="24" t="s">
        <v>4</v>
      </c>
      <c r="C1" s="29" t="s">
        <v>6</v>
      </c>
      <c r="D1" s="33" t="s">
        <v>1</v>
      </c>
      <c r="E1" s="29" t="s">
        <v>2</v>
      </c>
      <c r="F1" s="29" t="s">
        <v>3</v>
      </c>
      <c r="G1" s="29" t="s">
        <v>8</v>
      </c>
      <c r="H1" s="29" t="s">
        <v>9</v>
      </c>
      <c r="I1" s="29" t="s">
        <v>10</v>
      </c>
      <c r="J1" s="34" t="s">
        <v>7</v>
      </c>
      <c r="K1" s="39" t="s">
        <v>11</v>
      </c>
      <c r="L1" s="39" t="s">
        <v>16</v>
      </c>
      <c r="M1" s="39" t="s">
        <v>17</v>
      </c>
    </row>
    <row r="2" spans="1:13" ht="15.75" thickTop="1">
      <c r="A2" s="47" t="s">
        <v>5</v>
      </c>
      <c r="B2" s="25"/>
      <c r="C2" s="30"/>
      <c r="D2" s="30"/>
      <c r="E2" s="30"/>
      <c r="F2" s="30"/>
      <c r="G2" s="30"/>
      <c r="H2" s="30"/>
      <c r="I2" s="30"/>
      <c r="J2" s="35"/>
      <c r="K2" s="40"/>
      <c r="L2" s="40"/>
      <c r="M2" s="40"/>
    </row>
    <row r="3" spans="1:13">
      <c r="A3" s="48"/>
      <c r="B3" s="26"/>
      <c r="C3" s="31"/>
      <c r="D3" s="31"/>
      <c r="E3" s="31"/>
      <c r="F3" s="31"/>
      <c r="G3" s="31"/>
      <c r="H3" s="31"/>
      <c r="I3" s="31"/>
      <c r="J3" s="36"/>
      <c r="K3" s="41"/>
      <c r="L3" s="41"/>
      <c r="M3" s="41"/>
    </row>
    <row r="4" spans="1:13">
      <c r="A4" s="48"/>
      <c r="B4" s="26"/>
      <c r="C4" s="31"/>
      <c r="D4" s="31"/>
      <c r="E4" s="31"/>
      <c r="F4" s="31"/>
      <c r="G4" s="31"/>
      <c r="H4" s="31"/>
      <c r="I4" s="31"/>
      <c r="J4" s="36"/>
      <c r="K4" s="41"/>
      <c r="L4" s="41"/>
      <c r="M4" s="41"/>
    </row>
    <row r="5" spans="1:13">
      <c r="A5" s="48"/>
      <c r="B5" s="26"/>
      <c r="C5" s="31"/>
      <c r="D5" s="31"/>
      <c r="E5" s="31"/>
      <c r="F5" s="31"/>
      <c r="G5" s="31"/>
      <c r="H5" s="31"/>
      <c r="I5" s="31"/>
      <c r="J5" s="36"/>
      <c r="K5" s="41"/>
      <c r="L5" s="41"/>
      <c r="M5" s="41"/>
    </row>
    <row r="6" spans="1:13">
      <c r="A6" s="48"/>
      <c r="B6" s="26"/>
      <c r="C6" s="31"/>
      <c r="D6" s="31"/>
      <c r="E6" s="31"/>
      <c r="F6" s="31"/>
      <c r="G6" s="31"/>
      <c r="H6" s="31"/>
      <c r="I6" s="31"/>
      <c r="J6" s="36"/>
      <c r="K6" s="41"/>
      <c r="L6" s="41"/>
      <c r="M6" s="41"/>
    </row>
    <row r="7" spans="1:13">
      <c r="A7" s="48"/>
      <c r="B7" s="26"/>
      <c r="C7" s="31"/>
      <c r="D7" s="31"/>
      <c r="E7" s="31"/>
      <c r="F7" s="31"/>
      <c r="G7" s="31"/>
      <c r="H7" s="31"/>
      <c r="I7" s="31"/>
      <c r="J7" s="36"/>
      <c r="K7" s="41"/>
      <c r="L7" s="41"/>
      <c r="M7" s="41"/>
    </row>
    <row r="8" spans="1:13">
      <c r="A8" s="48"/>
      <c r="B8" s="26"/>
      <c r="C8" s="31"/>
      <c r="D8" s="31"/>
      <c r="E8" s="31"/>
      <c r="F8" s="31"/>
      <c r="G8" s="31"/>
      <c r="H8" s="31"/>
      <c r="I8" s="31"/>
      <c r="J8" s="36"/>
      <c r="K8" s="41"/>
      <c r="L8" s="41"/>
      <c r="M8" s="41"/>
    </row>
    <row r="9" spans="1:13">
      <c r="A9" s="48"/>
      <c r="B9" s="26"/>
      <c r="C9" s="31"/>
      <c r="D9" s="31"/>
      <c r="E9" s="31"/>
      <c r="F9" s="31"/>
      <c r="G9" s="31"/>
      <c r="H9" s="31"/>
      <c r="I9" s="31"/>
      <c r="J9" s="36"/>
      <c r="K9" s="41"/>
      <c r="L9" s="41"/>
      <c r="M9" s="41"/>
    </row>
    <row r="10" spans="1:13">
      <c r="A10" s="48"/>
      <c r="B10" s="26"/>
      <c r="C10" s="31"/>
      <c r="D10" s="31"/>
      <c r="E10" s="31"/>
      <c r="F10" s="31"/>
      <c r="G10" s="31"/>
      <c r="H10" s="31"/>
      <c r="I10" s="31"/>
      <c r="J10" s="36"/>
      <c r="K10" s="41"/>
      <c r="L10" s="41"/>
      <c r="M10" s="41"/>
    </row>
    <row r="11" spans="1:13">
      <c r="A11" s="48"/>
      <c r="B11" s="26"/>
      <c r="C11" s="31"/>
      <c r="D11" s="31"/>
      <c r="E11" s="31"/>
      <c r="F11" s="31"/>
      <c r="G11" s="31"/>
      <c r="H11" s="31"/>
      <c r="I11" s="31"/>
      <c r="J11" s="36"/>
      <c r="K11" s="41"/>
      <c r="L11" s="41"/>
      <c r="M11" s="41"/>
    </row>
    <row r="12" spans="1:13">
      <c r="A12" s="48"/>
      <c r="B12" s="26"/>
      <c r="C12" s="31"/>
      <c r="D12" s="31"/>
      <c r="E12" s="31"/>
      <c r="F12" s="31"/>
      <c r="G12" s="31"/>
      <c r="H12" s="31"/>
      <c r="I12" s="31"/>
      <c r="J12" s="36"/>
      <c r="K12" s="41"/>
      <c r="L12" s="41"/>
      <c r="M12" s="41"/>
    </row>
    <row r="13" spans="1:13">
      <c r="A13" s="48"/>
      <c r="B13" s="26"/>
      <c r="C13" s="31"/>
      <c r="D13" s="31"/>
      <c r="E13" s="31"/>
      <c r="F13" s="31"/>
      <c r="G13" s="31"/>
      <c r="H13" s="31"/>
      <c r="I13" s="31"/>
      <c r="J13" s="36"/>
      <c r="K13" s="41"/>
      <c r="L13" s="41"/>
      <c r="M13" s="41"/>
    </row>
    <row r="14" spans="1:13">
      <c r="A14" s="48"/>
      <c r="B14" s="26"/>
      <c r="C14" s="31"/>
      <c r="D14" s="31"/>
      <c r="E14" s="31"/>
      <c r="F14" s="31"/>
      <c r="G14" s="31"/>
      <c r="H14" s="31"/>
      <c r="I14" s="31"/>
      <c r="J14" s="36"/>
      <c r="K14" s="41"/>
      <c r="L14" s="41"/>
      <c r="M14" s="41"/>
    </row>
    <row r="15" spans="1:13">
      <c r="A15" s="48"/>
      <c r="B15" s="26"/>
      <c r="C15" s="31"/>
      <c r="D15" s="31"/>
      <c r="E15" s="31"/>
      <c r="F15" s="31"/>
      <c r="G15" s="31"/>
      <c r="H15" s="31"/>
      <c r="I15" s="31"/>
      <c r="J15" s="36"/>
      <c r="K15" s="41"/>
      <c r="L15" s="41"/>
      <c r="M15" s="41"/>
    </row>
    <row r="16" spans="1:13">
      <c r="A16" s="48"/>
      <c r="B16" s="26"/>
      <c r="C16" s="31"/>
      <c r="D16" s="31"/>
      <c r="E16" s="31"/>
      <c r="F16" s="31"/>
      <c r="G16" s="31"/>
      <c r="H16" s="31"/>
      <c r="I16" s="31"/>
      <c r="J16" s="36"/>
      <c r="K16" s="41"/>
      <c r="L16" s="41"/>
      <c r="M16" s="41"/>
    </row>
    <row r="17" spans="1:13">
      <c r="A17" s="48"/>
      <c r="B17" s="26"/>
      <c r="C17" s="31"/>
      <c r="D17" s="31"/>
      <c r="E17" s="31"/>
      <c r="F17" s="31"/>
      <c r="G17" s="31"/>
      <c r="H17" s="31"/>
      <c r="I17" s="31"/>
      <c r="J17" s="36"/>
      <c r="K17" s="41"/>
      <c r="L17" s="41"/>
      <c r="M17" s="41"/>
    </row>
    <row r="18" spans="1:13">
      <c r="A18" s="48"/>
      <c r="B18" s="26"/>
      <c r="C18" s="31"/>
      <c r="D18" s="31"/>
      <c r="E18" s="31"/>
      <c r="F18" s="31"/>
      <c r="G18" s="31"/>
      <c r="H18" s="31"/>
      <c r="I18" s="31"/>
      <c r="J18" s="36"/>
      <c r="K18" s="41"/>
      <c r="L18" s="41"/>
      <c r="M18" s="41"/>
    </row>
    <row r="19" spans="1:13">
      <c r="A19" s="48"/>
      <c r="B19" s="26"/>
      <c r="C19" s="31"/>
      <c r="D19" s="31"/>
      <c r="E19" s="31"/>
      <c r="F19" s="31"/>
      <c r="G19" s="31"/>
      <c r="H19" s="31"/>
      <c r="I19" s="31"/>
      <c r="J19" s="36"/>
      <c r="K19" s="41"/>
      <c r="L19" s="41"/>
      <c r="M19" s="41"/>
    </row>
    <row r="20" spans="1:13">
      <c r="A20" s="48"/>
      <c r="B20" s="26"/>
      <c r="C20" s="31"/>
      <c r="D20" s="31"/>
      <c r="E20" s="31"/>
      <c r="F20" s="31"/>
      <c r="G20" s="31"/>
      <c r="H20" s="31"/>
      <c r="I20" s="31"/>
      <c r="J20" s="36"/>
      <c r="K20" s="41"/>
      <c r="L20" s="41"/>
      <c r="M20" s="41"/>
    </row>
    <row r="21" spans="1:13">
      <c r="A21" s="48"/>
      <c r="B21" s="26"/>
      <c r="C21" s="31"/>
      <c r="D21" s="31"/>
      <c r="E21" s="31"/>
      <c r="F21" s="31"/>
      <c r="G21" s="31"/>
      <c r="H21" s="31"/>
      <c r="I21" s="31"/>
      <c r="J21" s="36"/>
      <c r="K21" s="41"/>
      <c r="L21" s="41"/>
      <c r="M21" s="41"/>
    </row>
    <row r="22" spans="1:13">
      <c r="A22" s="48"/>
      <c r="B22" s="26"/>
      <c r="C22" s="31"/>
      <c r="D22" s="31"/>
      <c r="E22" s="31"/>
      <c r="F22" s="31"/>
      <c r="G22" s="31"/>
      <c r="H22" s="31"/>
      <c r="I22" s="31"/>
      <c r="J22" s="36"/>
      <c r="K22" s="41"/>
      <c r="L22" s="41"/>
      <c r="M22" s="41"/>
    </row>
    <row r="23" spans="1:13">
      <c r="A23" s="48"/>
      <c r="B23" s="26"/>
      <c r="C23" s="31"/>
      <c r="D23" s="31"/>
      <c r="E23" s="31"/>
      <c r="F23" s="31"/>
      <c r="G23" s="31"/>
      <c r="H23" s="31"/>
      <c r="I23" s="31"/>
      <c r="J23" s="36"/>
      <c r="K23" s="41"/>
      <c r="L23" s="41"/>
      <c r="M23" s="41"/>
    </row>
    <row r="24" spans="1:13">
      <c r="A24" s="48"/>
      <c r="B24" s="26"/>
      <c r="C24" s="31"/>
      <c r="D24" s="31"/>
      <c r="E24" s="31"/>
      <c r="F24" s="31"/>
      <c r="G24" s="31"/>
      <c r="H24" s="31"/>
      <c r="I24" s="31"/>
      <c r="J24" s="36"/>
      <c r="K24" s="41"/>
      <c r="L24" s="41"/>
      <c r="M24" s="41"/>
    </row>
    <row r="25" spans="1:13">
      <c r="A25" s="48"/>
      <c r="B25" s="26"/>
      <c r="C25" s="31"/>
      <c r="D25" s="31"/>
      <c r="E25" s="31"/>
      <c r="F25" s="31"/>
      <c r="G25" s="31"/>
      <c r="H25" s="31"/>
      <c r="I25" s="31"/>
      <c r="J25" s="36"/>
      <c r="K25" s="41"/>
      <c r="L25" s="41"/>
      <c r="M25" s="41"/>
    </row>
    <row r="26" spans="1:13">
      <c r="A26" s="48"/>
      <c r="B26" s="26"/>
      <c r="C26" s="31"/>
      <c r="D26" s="31"/>
      <c r="E26" s="31"/>
      <c r="F26" s="31"/>
      <c r="G26" s="31"/>
      <c r="H26" s="31"/>
      <c r="I26" s="31"/>
      <c r="J26" s="36"/>
      <c r="K26" s="41"/>
      <c r="L26" s="41"/>
      <c r="M26" s="41"/>
    </row>
    <row r="27" spans="1:13">
      <c r="A27" s="48"/>
      <c r="B27" s="26"/>
      <c r="C27" s="31"/>
      <c r="D27" s="31"/>
      <c r="E27" s="31"/>
      <c r="F27" s="31"/>
      <c r="G27" s="31"/>
      <c r="H27" s="31"/>
      <c r="I27" s="31"/>
      <c r="J27" s="36"/>
      <c r="K27" s="41"/>
      <c r="L27" s="41"/>
      <c r="M27" s="41"/>
    </row>
    <row r="28" spans="1:13">
      <c r="A28" s="48"/>
      <c r="B28" s="26"/>
      <c r="C28" s="31"/>
      <c r="D28" s="31"/>
      <c r="E28" s="31"/>
      <c r="F28" s="31"/>
      <c r="G28" s="31"/>
      <c r="H28" s="31"/>
      <c r="I28" s="31"/>
      <c r="J28" s="36"/>
      <c r="K28" s="41"/>
      <c r="L28" s="41"/>
      <c r="M28" s="41"/>
    </row>
    <row r="29" spans="1:13">
      <c r="A29" s="48"/>
      <c r="B29" s="26"/>
      <c r="C29" s="31"/>
      <c r="D29" s="31"/>
      <c r="E29" s="31"/>
      <c r="F29" s="31"/>
      <c r="G29" s="31"/>
      <c r="H29" s="31"/>
      <c r="I29" s="31"/>
      <c r="J29" s="36"/>
      <c r="K29" s="41"/>
      <c r="L29" s="41"/>
      <c r="M29" s="41"/>
    </row>
    <row r="30" spans="1:13">
      <c r="A30" s="48"/>
      <c r="B30" s="26"/>
      <c r="C30" s="31"/>
      <c r="D30" s="31"/>
      <c r="E30" s="31"/>
      <c r="F30" s="31"/>
      <c r="G30" s="31"/>
      <c r="H30" s="31"/>
      <c r="I30" s="31"/>
      <c r="J30" s="36"/>
      <c r="K30" s="41"/>
      <c r="L30" s="41"/>
      <c r="M30" s="41"/>
    </row>
    <row r="31" spans="1:13" ht="15.75" thickBot="1">
      <c r="A31" s="49"/>
      <c r="B31" s="27"/>
      <c r="C31" s="32"/>
      <c r="D31" s="32"/>
      <c r="E31" s="32"/>
      <c r="F31" s="32"/>
      <c r="G31" s="32"/>
      <c r="H31" s="32"/>
      <c r="I31" s="32"/>
      <c r="J31" s="37"/>
      <c r="K31" s="42"/>
      <c r="L31" s="42"/>
      <c r="M31" s="42"/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>
  <dimension ref="A1:M31"/>
  <sheetViews>
    <sheetView workbookViewId="0">
      <selection activeCell="A2" sqref="A2"/>
    </sheetView>
  </sheetViews>
  <sheetFormatPr defaultRowHeight="15"/>
  <cols>
    <col min="2" max="2" width="11.7109375" customWidth="1"/>
    <col min="3" max="3" width="13.42578125" customWidth="1"/>
    <col min="4" max="4" width="13.5703125" customWidth="1"/>
    <col min="5" max="5" width="14.42578125" customWidth="1"/>
    <col min="6" max="6" width="16" customWidth="1"/>
    <col min="7" max="7" width="13.85546875" customWidth="1"/>
    <col min="8" max="8" width="17.85546875" customWidth="1"/>
    <col min="9" max="9" width="18.140625" customWidth="1"/>
    <col min="10" max="11" width="14.140625" customWidth="1"/>
    <col min="12" max="12" width="14" customWidth="1"/>
    <col min="13" max="13" width="10.85546875" customWidth="1"/>
  </cols>
  <sheetData>
    <row r="1" spans="1:13" ht="16.5" thickTop="1" thickBot="1">
      <c r="A1" s="14" t="s">
        <v>0</v>
      </c>
      <c r="B1" s="13" t="s">
        <v>4</v>
      </c>
      <c r="C1" s="5" t="s">
        <v>6</v>
      </c>
      <c r="D1" s="4" t="s">
        <v>1</v>
      </c>
      <c r="E1" s="5" t="s">
        <v>2</v>
      </c>
      <c r="F1" s="5" t="s">
        <v>3</v>
      </c>
      <c r="G1" s="5" t="s">
        <v>8</v>
      </c>
      <c r="H1" s="5" t="s">
        <v>9</v>
      </c>
      <c r="I1" s="5" t="s">
        <v>10</v>
      </c>
      <c r="J1" s="15" t="s">
        <v>7</v>
      </c>
      <c r="K1" s="15" t="s">
        <v>11</v>
      </c>
      <c r="L1" s="19" t="s">
        <v>18</v>
      </c>
      <c r="M1" s="19" t="s">
        <v>19</v>
      </c>
    </row>
    <row r="2" spans="1:13" ht="15.75" thickTop="1">
      <c r="A2" s="6"/>
      <c r="B2" s="10"/>
      <c r="C2" s="3"/>
      <c r="D2" s="3"/>
      <c r="E2" s="3"/>
      <c r="F2" s="3"/>
      <c r="G2" s="3"/>
      <c r="H2" s="3"/>
      <c r="I2" s="3"/>
      <c r="J2" s="16"/>
      <c r="K2" s="16"/>
      <c r="L2" s="20"/>
      <c r="M2" s="20"/>
    </row>
    <row r="3" spans="1:13">
      <c r="A3" s="7"/>
      <c r="B3" s="10"/>
      <c r="C3" s="2"/>
      <c r="D3" s="2"/>
      <c r="E3" s="2"/>
      <c r="F3" s="2"/>
      <c r="G3" s="2"/>
      <c r="H3" s="2"/>
      <c r="I3" s="2"/>
      <c r="J3" s="17"/>
      <c r="K3" s="16"/>
      <c r="L3" s="21"/>
      <c r="M3" s="21"/>
    </row>
    <row r="4" spans="1:13">
      <c r="A4" s="7"/>
      <c r="B4" s="10"/>
      <c r="C4" s="2"/>
      <c r="D4" s="2"/>
      <c r="E4" s="2"/>
      <c r="F4" s="2"/>
      <c r="G4" s="2"/>
      <c r="H4" s="2"/>
      <c r="I4" s="2"/>
      <c r="J4" s="17"/>
      <c r="K4" s="16"/>
      <c r="L4" s="21"/>
      <c r="M4" s="21"/>
    </row>
    <row r="5" spans="1:13">
      <c r="A5" s="7"/>
      <c r="B5" s="11"/>
      <c r="C5" s="2"/>
      <c r="D5" s="2"/>
      <c r="E5" s="2"/>
      <c r="F5" s="2"/>
      <c r="G5" s="2"/>
      <c r="H5" s="2"/>
      <c r="I5" s="2"/>
      <c r="J5" s="17"/>
      <c r="K5" s="16"/>
      <c r="L5" s="21"/>
      <c r="M5" s="21"/>
    </row>
    <row r="6" spans="1:13">
      <c r="A6" s="7"/>
      <c r="B6" s="11"/>
      <c r="C6" s="2"/>
      <c r="D6" s="2"/>
      <c r="E6" s="2"/>
      <c r="F6" s="2"/>
      <c r="G6" s="2"/>
      <c r="H6" s="2"/>
      <c r="I6" s="2"/>
      <c r="J6" s="17"/>
      <c r="K6" s="16"/>
      <c r="L6" s="21"/>
      <c r="M6" s="21"/>
    </row>
    <row r="7" spans="1:13">
      <c r="A7" s="7"/>
      <c r="B7" s="11"/>
      <c r="C7" s="2"/>
      <c r="D7" s="2"/>
      <c r="E7" s="2"/>
      <c r="F7" s="2"/>
      <c r="G7" s="2"/>
      <c r="H7" s="2"/>
      <c r="I7" s="2"/>
      <c r="J7" s="17"/>
      <c r="K7" s="16"/>
      <c r="L7" s="21"/>
      <c r="M7" s="21"/>
    </row>
    <row r="8" spans="1:13">
      <c r="A8" s="7"/>
      <c r="B8" s="11"/>
      <c r="C8" s="2"/>
      <c r="D8" s="2"/>
      <c r="E8" s="2"/>
      <c r="F8" s="2"/>
      <c r="G8" s="2"/>
      <c r="H8" s="2"/>
      <c r="I8" s="2"/>
      <c r="J8" s="17"/>
      <c r="K8" s="16"/>
      <c r="L8" s="21"/>
      <c r="M8" s="21"/>
    </row>
    <row r="9" spans="1:13">
      <c r="A9" s="7"/>
      <c r="B9" s="11"/>
      <c r="C9" s="2"/>
      <c r="D9" s="2"/>
      <c r="E9" s="2"/>
      <c r="F9" s="2"/>
      <c r="G9" s="2"/>
      <c r="H9" s="2"/>
      <c r="I9" s="2"/>
      <c r="J9" s="17"/>
      <c r="K9" s="16"/>
      <c r="L9" s="21"/>
      <c r="M9" s="21"/>
    </row>
    <row r="10" spans="1:13">
      <c r="A10" s="7"/>
      <c r="B10" s="11"/>
      <c r="C10" s="2"/>
      <c r="D10" s="2"/>
      <c r="E10" s="2"/>
      <c r="F10" s="2"/>
      <c r="G10" s="2"/>
      <c r="H10" s="2"/>
      <c r="I10" s="2"/>
      <c r="J10" s="17"/>
      <c r="K10" s="16"/>
      <c r="L10" s="21"/>
      <c r="M10" s="21"/>
    </row>
    <row r="11" spans="1:13">
      <c r="A11" s="7"/>
      <c r="B11" s="11"/>
      <c r="C11" s="2"/>
      <c r="D11" s="2"/>
      <c r="E11" s="2"/>
      <c r="F11" s="2"/>
      <c r="G11" s="2"/>
      <c r="H11" s="2"/>
      <c r="I11" s="2"/>
      <c r="J11" s="17"/>
      <c r="K11" s="16"/>
      <c r="L11" s="21"/>
      <c r="M11" s="21"/>
    </row>
    <row r="12" spans="1:13">
      <c r="A12" s="7"/>
      <c r="B12" s="11"/>
      <c r="C12" s="2"/>
      <c r="D12" s="2"/>
      <c r="E12" s="2"/>
      <c r="F12" s="2"/>
      <c r="G12" s="2"/>
      <c r="H12" s="2"/>
      <c r="I12" s="2"/>
      <c r="J12" s="17"/>
      <c r="K12" s="16"/>
      <c r="L12" s="21"/>
      <c r="M12" s="21"/>
    </row>
    <row r="13" spans="1:13">
      <c r="A13" s="7"/>
      <c r="B13" s="11"/>
      <c r="C13" s="2"/>
      <c r="D13" s="2"/>
      <c r="E13" s="2"/>
      <c r="F13" s="2"/>
      <c r="G13" s="2"/>
      <c r="H13" s="2"/>
      <c r="I13" s="2"/>
      <c r="J13" s="17"/>
      <c r="K13" s="16"/>
      <c r="L13" s="21"/>
      <c r="M13" s="21"/>
    </row>
    <row r="14" spans="1:13">
      <c r="A14" s="7"/>
      <c r="B14" s="11"/>
      <c r="C14" s="2"/>
      <c r="D14" s="2"/>
      <c r="E14" s="2"/>
      <c r="F14" s="2"/>
      <c r="G14" s="2"/>
      <c r="H14" s="2"/>
      <c r="I14" s="2"/>
      <c r="J14" s="17"/>
      <c r="K14" s="16"/>
      <c r="L14" s="21"/>
      <c r="M14" s="21"/>
    </row>
    <row r="15" spans="1:13">
      <c r="A15" s="7"/>
      <c r="B15" s="11"/>
      <c r="C15" s="2"/>
      <c r="D15" s="2"/>
      <c r="E15" s="2"/>
      <c r="F15" s="2"/>
      <c r="G15" s="2"/>
      <c r="H15" s="2"/>
      <c r="I15" s="2"/>
      <c r="J15" s="17"/>
      <c r="K15" s="16"/>
      <c r="L15" s="21"/>
      <c r="M15" s="21"/>
    </row>
    <row r="16" spans="1:13">
      <c r="A16" s="7"/>
      <c r="B16" s="11"/>
      <c r="C16" s="2"/>
      <c r="D16" s="2"/>
      <c r="E16" s="2"/>
      <c r="F16" s="2"/>
      <c r="G16" s="2"/>
      <c r="H16" s="2"/>
      <c r="I16" s="2"/>
      <c r="J16" s="17"/>
      <c r="K16" s="16"/>
      <c r="L16" s="21"/>
      <c r="M16" s="21"/>
    </row>
    <row r="17" spans="1:13">
      <c r="A17" s="7"/>
      <c r="B17" s="11"/>
      <c r="C17" s="2"/>
      <c r="D17" s="2"/>
      <c r="E17" s="2"/>
      <c r="F17" s="2"/>
      <c r="G17" s="2"/>
      <c r="H17" s="2"/>
      <c r="I17" s="2"/>
      <c r="J17" s="17"/>
      <c r="K17" s="16"/>
      <c r="L17" s="21"/>
      <c r="M17" s="21"/>
    </row>
    <row r="18" spans="1:13">
      <c r="A18" s="7"/>
      <c r="B18" s="11"/>
      <c r="C18" s="2"/>
      <c r="D18" s="2"/>
      <c r="E18" s="2"/>
      <c r="F18" s="2"/>
      <c r="G18" s="2"/>
      <c r="H18" s="2"/>
      <c r="I18" s="2"/>
      <c r="J18" s="17"/>
      <c r="K18" s="16"/>
      <c r="L18" s="21"/>
      <c r="M18" s="21"/>
    </row>
    <row r="19" spans="1:13">
      <c r="A19" s="7"/>
      <c r="B19" s="11"/>
      <c r="C19" s="2"/>
      <c r="D19" s="2"/>
      <c r="E19" s="2"/>
      <c r="F19" s="2"/>
      <c r="G19" s="2"/>
      <c r="H19" s="2"/>
      <c r="I19" s="2"/>
      <c r="J19" s="17"/>
      <c r="K19" s="16"/>
      <c r="L19" s="21"/>
      <c r="M19" s="21"/>
    </row>
    <row r="20" spans="1:13">
      <c r="A20" s="7"/>
      <c r="B20" s="11"/>
      <c r="C20" s="2"/>
      <c r="D20" s="2"/>
      <c r="E20" s="2"/>
      <c r="F20" s="2"/>
      <c r="G20" s="2"/>
      <c r="H20" s="2"/>
      <c r="I20" s="2"/>
      <c r="J20" s="17"/>
      <c r="K20" s="16"/>
      <c r="L20" s="21"/>
      <c r="M20" s="21"/>
    </row>
    <row r="21" spans="1:13">
      <c r="A21" s="7"/>
      <c r="B21" s="11"/>
      <c r="C21" s="2"/>
      <c r="D21" s="2"/>
      <c r="E21" s="2"/>
      <c r="F21" s="2"/>
      <c r="G21" s="2"/>
      <c r="H21" s="2"/>
      <c r="I21" s="2"/>
      <c r="J21" s="17"/>
      <c r="K21" s="16"/>
      <c r="L21" s="21"/>
      <c r="M21" s="21"/>
    </row>
    <row r="22" spans="1:13">
      <c r="A22" s="7"/>
      <c r="B22" s="11"/>
      <c r="C22" s="2"/>
      <c r="D22" s="2"/>
      <c r="E22" s="2"/>
      <c r="F22" s="2"/>
      <c r="G22" s="2"/>
      <c r="H22" s="2"/>
      <c r="I22" s="2"/>
      <c r="J22" s="17"/>
      <c r="K22" s="16"/>
      <c r="L22" s="21"/>
      <c r="M22" s="21"/>
    </row>
    <row r="23" spans="1:13">
      <c r="A23" s="7"/>
      <c r="B23" s="11"/>
      <c r="C23" s="2"/>
      <c r="D23" s="2"/>
      <c r="E23" s="2"/>
      <c r="F23" s="2"/>
      <c r="G23" s="2"/>
      <c r="H23" s="2"/>
      <c r="I23" s="2"/>
      <c r="J23" s="17"/>
      <c r="K23" s="16"/>
      <c r="L23" s="21"/>
      <c r="M23" s="21"/>
    </row>
    <row r="24" spans="1:13">
      <c r="A24" s="7"/>
      <c r="B24" s="11"/>
      <c r="C24" s="2"/>
      <c r="D24" s="2"/>
      <c r="E24" s="2"/>
      <c r="F24" s="2"/>
      <c r="G24" s="2"/>
      <c r="H24" s="2"/>
      <c r="I24" s="2"/>
      <c r="J24" s="17"/>
      <c r="K24" s="16"/>
      <c r="L24" s="21"/>
      <c r="M24" s="21"/>
    </row>
    <row r="25" spans="1:13">
      <c r="A25" s="7"/>
      <c r="B25" s="11"/>
      <c r="C25" s="2"/>
      <c r="D25" s="2"/>
      <c r="E25" s="2"/>
      <c r="F25" s="2"/>
      <c r="G25" s="2"/>
      <c r="H25" s="2"/>
      <c r="I25" s="2"/>
      <c r="J25" s="17"/>
      <c r="K25" s="16"/>
      <c r="L25" s="21"/>
      <c r="M25" s="21"/>
    </row>
    <row r="26" spans="1:13">
      <c r="A26" s="7"/>
      <c r="B26" s="11"/>
      <c r="C26" s="2"/>
      <c r="D26" s="2"/>
      <c r="E26" s="2"/>
      <c r="F26" s="2"/>
      <c r="G26" s="2"/>
      <c r="H26" s="2"/>
      <c r="I26" s="2"/>
      <c r="J26" s="17"/>
      <c r="K26" s="17"/>
      <c r="L26" s="21"/>
      <c r="M26" s="21"/>
    </row>
    <row r="27" spans="1:13">
      <c r="A27" s="7"/>
      <c r="B27" s="11"/>
      <c r="C27" s="2"/>
      <c r="D27" s="2"/>
      <c r="E27" s="2"/>
      <c r="F27" s="2"/>
      <c r="G27" s="2"/>
      <c r="H27" s="2"/>
      <c r="I27" s="2"/>
      <c r="J27" s="17"/>
      <c r="K27" s="17"/>
      <c r="L27" s="21"/>
      <c r="M27" s="21"/>
    </row>
    <row r="28" spans="1:13">
      <c r="A28" s="7"/>
      <c r="B28" s="11"/>
      <c r="C28" s="2"/>
      <c r="D28" s="2"/>
      <c r="E28" s="2"/>
      <c r="F28" s="2"/>
      <c r="G28" s="2"/>
      <c r="H28" s="2"/>
      <c r="I28" s="2"/>
      <c r="J28" s="17"/>
      <c r="K28" s="17"/>
      <c r="L28" s="21"/>
      <c r="M28" s="21"/>
    </row>
    <row r="29" spans="1:13">
      <c r="A29" s="7"/>
      <c r="B29" s="11"/>
      <c r="C29" s="2"/>
      <c r="D29" s="2"/>
      <c r="E29" s="2"/>
      <c r="F29" s="2"/>
      <c r="G29" s="2"/>
      <c r="H29" s="2"/>
      <c r="I29" s="2"/>
      <c r="J29" s="17"/>
      <c r="K29" s="17"/>
      <c r="L29" s="21"/>
      <c r="M29" s="21"/>
    </row>
    <row r="30" spans="1:13">
      <c r="A30" s="7"/>
      <c r="B30" s="11"/>
      <c r="C30" s="2"/>
      <c r="D30" s="2"/>
      <c r="E30" s="2"/>
      <c r="F30" s="2"/>
      <c r="G30" s="2"/>
      <c r="H30" s="2"/>
      <c r="I30" s="2"/>
      <c r="J30" s="17"/>
      <c r="K30" s="17"/>
      <c r="L30" s="21"/>
      <c r="M30" s="21"/>
    </row>
    <row r="31" spans="1:13" ht="15.75" thickBot="1">
      <c r="A31" s="8"/>
      <c r="B31" s="12"/>
      <c r="C31" s="9"/>
      <c r="D31" s="9"/>
      <c r="E31" s="9"/>
      <c r="F31" s="9"/>
      <c r="G31" s="9"/>
      <c r="H31" s="9"/>
      <c r="I31" s="9"/>
      <c r="J31" s="18"/>
      <c r="K31" s="18"/>
      <c r="L31" s="22"/>
      <c r="M31" s="2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rings</vt:lpstr>
      <vt:lpstr>earrings</vt:lpstr>
      <vt:lpstr>pendants</vt:lpstr>
      <vt:lpstr>bracelet-chain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Meenaz V</dc:creator>
  <cp:lastModifiedBy>Shipping PC</cp:lastModifiedBy>
  <cp:lastPrinted>2011-06-15T13:57:44Z</cp:lastPrinted>
  <dcterms:created xsi:type="dcterms:W3CDTF">2010-09-01T15:08:29Z</dcterms:created>
  <dcterms:modified xsi:type="dcterms:W3CDTF">2014-06-17T21:38:36Z</dcterms:modified>
</cp:coreProperties>
</file>